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BU\Desktop\"/>
    </mc:Choice>
  </mc:AlternateContent>
  <xr:revisionPtr revIDLastSave="0" documentId="8_{4C881DBE-B377-422C-9533-7A579101B008}" xr6:coauthVersionLast="47" xr6:coauthVersionMax="47" xr10:uidLastSave="{00000000-0000-0000-0000-000000000000}"/>
  <bookViews>
    <workbookView xWindow="4320" yWindow="2130" windowWidth="17550" windowHeight="9450" tabRatio="167" firstSheet="2" activeTab="3" xr2:uid="{00000000-000D-0000-FFFF-FFFF00000000}"/>
  </bookViews>
  <sheets>
    <sheet name="Eylül" sheetId="1" r:id="rId1"/>
    <sheet name="Ekim" sheetId="2" r:id="rId2"/>
    <sheet name="Kasım" sheetId="5" r:id="rId3"/>
    <sheet name="Aralık" sheetId="6" r:id="rId4"/>
  </sheets>
  <definedNames>
    <definedName name="PUANTAJ" localSheetId="3">Aralık!$A$2:$AG$4</definedName>
    <definedName name="PUANTAJ" localSheetId="1">Ekim!$A$2:$AI$4</definedName>
    <definedName name="PUANTAJ" localSheetId="0">Eylül!$A$2:$Z$4</definedName>
    <definedName name="PUANTAJ" localSheetId="2">Kasım!$A$2:$AK$4</definedName>
    <definedName name="_xlnm.Print_Area" localSheetId="3">Aralık!$A$1:$AG$4</definedName>
    <definedName name="_xlnm.Print_Area" localSheetId="1">Ekim!$A$1:$AI$4</definedName>
    <definedName name="_xlnm.Print_Area" localSheetId="0">Eylül!$A$1:$Z$4</definedName>
    <definedName name="_xlnm.Print_Area" localSheetId="2">Kasım!$A$1:$AK$4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6" l="1"/>
  <c r="AK4" i="5"/>
  <c r="AI4" i="2"/>
  <c r="Z4" i="1"/>
  <c r="AF4" i="6"/>
  <c r="AE4" i="6"/>
  <c r="AD4" i="6"/>
  <c r="AJ4" i="5"/>
  <c r="AI4" i="5"/>
  <c r="AH4" i="5"/>
  <c r="AH4" i="2"/>
  <c r="AG4" i="2"/>
  <c r="AF4" i="2"/>
  <c r="X4" i="1"/>
  <c r="W4" i="1"/>
  <c r="Y4" i="1"/>
  <c r="AA4" i="1" l="1"/>
  <c r="AH4" i="6"/>
  <c r="AL4" i="5"/>
  <c r="AJ4" i="2"/>
  <c r="C7" i="2" l="1"/>
  <c r="C7" i="5"/>
  <c r="C7" i="6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62"/>
          </rPr>
          <t xml:space="preserve">Başlangıç gününü yazınız
</t>
        </r>
        <r>
          <rPr>
            <b/>
            <sz val="9"/>
            <color rgb="FF000000"/>
            <rFont val="Tahoma"/>
            <family val="2"/>
            <charset val="162"/>
          </rPr>
          <t>aa.gg.yyyy Biçiminde=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BF823C93-F3E7-CE4C-8225-B58FD5AFF57D}">
      <text>
        <r>
          <rPr>
            <b/>
            <sz val="9"/>
            <color rgb="FF000000"/>
            <rFont val="Tahoma"/>
            <family val="2"/>
            <charset val="162"/>
          </rPr>
          <t xml:space="preserve">Başlangıç gününü yazınız
</t>
        </r>
        <r>
          <rPr>
            <b/>
            <sz val="9"/>
            <color rgb="FF000000"/>
            <rFont val="Tahoma"/>
            <family val="2"/>
            <charset val="162"/>
          </rPr>
          <t>aa.gg.yyyy Biçiminde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F7D9BAE8-198C-CE41-A621-8CF327BF038E}">
      <text>
        <r>
          <rPr>
            <b/>
            <sz val="9"/>
            <color rgb="FF000000"/>
            <rFont val="Tahoma"/>
            <family val="2"/>
            <charset val="162"/>
          </rPr>
          <t xml:space="preserve">Başlangıç gününü yazınız
</t>
        </r>
        <r>
          <rPr>
            <b/>
            <sz val="9"/>
            <color rgb="FF000000"/>
            <rFont val="Tahoma"/>
            <family val="2"/>
            <charset val="162"/>
          </rPr>
          <t>aa.gg.yyyy Biçiminde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2" authorId="0" shapeId="0" xr:uid="{2BFEF371-7153-A84C-8311-01F3E576BBC2}">
      <text>
        <r>
          <rPr>
            <b/>
            <sz val="9"/>
            <color rgb="FF000000"/>
            <rFont val="Tahoma"/>
            <family val="2"/>
            <charset val="162"/>
          </rPr>
          <t xml:space="preserve">Başlangıç gününü yazınız
</t>
        </r>
        <r>
          <rPr>
            <b/>
            <sz val="9"/>
            <color rgb="FF000000"/>
            <rFont val="Tahoma"/>
            <family val="2"/>
            <charset val="162"/>
          </rPr>
          <t>aa.gg.yyyy Biçiminde</t>
        </r>
      </text>
    </comment>
  </commentList>
</comments>
</file>

<file path=xl/sharedStrings.xml><?xml version="1.0" encoding="utf-8"?>
<sst xmlns="http://schemas.openxmlformats.org/spreadsheetml/2006/main" count="84" uniqueCount="15">
  <si>
    <t>Çalışılan Gün</t>
  </si>
  <si>
    <t>Öğrencinin Adı Soyadı</t>
  </si>
  <si>
    <t>Tc. No/Öğrenci No</t>
  </si>
  <si>
    <t>Raporlu</t>
  </si>
  <si>
    <t>Eylül Ayı Puantaj Tablosu</t>
  </si>
  <si>
    <t>Tatil</t>
  </si>
  <si>
    <t>Geldi</t>
  </si>
  <si>
    <t>Gelmedi</t>
  </si>
  <si>
    <t>Devamsız/İdari İzinli</t>
  </si>
  <si>
    <t>Resmi/Hafta Sonu Tatili</t>
  </si>
  <si>
    <t>Toplam Devamsızlık</t>
  </si>
  <si>
    <t>Ekim Ayı Puantaj Tablosu</t>
  </si>
  <si>
    <t>Kasım Ayı Puantaj Tablosu</t>
  </si>
  <si>
    <t>İmza/Kaşe/Mühür</t>
  </si>
  <si>
    <t>Aralık Ayı Puantaj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</si>
</sst>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[$-41F]d\ mmmm\ yyyy;@"/>
    <numFmt numFmtId="166" formatCode="[$-F800]dddd\,\ mmmm\ dd\,\ yyyy"/>
  </numFmts>
  <fonts count="14">
    <font>
      <sz val="11"/>
      <name val="Calibri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 (Gövde)"/>
      <charset val="162"/>
    </font>
    <font>
      <sz val="10"/>
      <name val="Calibri"/>
      <family val="2"/>
    </font>
    <font>
      <b/>
      <sz val="9"/>
      <color rgb="FF000000"/>
      <name val="Tahoma"/>
      <family val="2"/>
      <charset val="162"/>
    </font>
    <font>
      <b/>
      <sz val="20"/>
      <color rgb="FF000000"/>
      <name val="Calibri"/>
      <family val="2"/>
    </font>
    <font>
      <sz val="20"/>
      <name val="Calibri"/>
      <family val="2"/>
    </font>
    <font>
      <sz val="18"/>
      <color rgb="FF000000"/>
      <name val="Calibri (Gövde)"/>
      <charset val="162"/>
    </font>
    <font>
      <sz val="1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166" fontId="3" fillId="0" borderId="1" xfId="0" applyNumberFormat="1" applyFont="1" applyBorder="1" applyAlignment="1">
      <alignment textRotation="90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2" fillId="0" borderId="3" xfId="0" applyNumberFormat="1" applyFont="1" applyBorder="1" applyAlignment="1"/>
    <xf numFmtId="164" fontId="2" fillId="0" borderId="4" xfId="0" applyNumberFormat="1" applyFont="1" applyBorder="1" applyAlignment="1"/>
    <xf numFmtId="164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/>
    <xf numFmtId="0" fontId="5" fillId="0" borderId="1" xfId="0" applyFont="1" applyBorder="1" applyAlignment="1"/>
    <xf numFmtId="0" fontId="0" fillId="3" borderId="1" xfId="0" applyFill="1" applyBorder="1">
      <alignment vertical="center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 applyProtection="1">
      <alignment horizontal="center" textRotation="90"/>
      <protection locked="0"/>
    </xf>
    <xf numFmtId="0" fontId="0" fillId="0" borderId="0" xfId="0" applyAlignment="1">
      <alignment vertical="center" textRotation="90"/>
    </xf>
    <xf numFmtId="0" fontId="10" fillId="0" borderId="6" xfId="0" applyFont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1" fillId="0" borderId="0" xfId="0" applyFont="1" applyAlignment="1" applyProtection="1">
      <alignment horizontal="center" textRotation="90"/>
      <protection locked="0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protection hidden="1"/>
    </xf>
    <xf numFmtId="166" fontId="4" fillId="2" borderId="1" xfId="0" applyNumberFormat="1" applyFont="1" applyFill="1" applyBorder="1" applyAlignment="1">
      <alignment horizontal="center" textRotation="90"/>
    </xf>
    <xf numFmtId="0" fontId="10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12" fillId="0" borderId="1" xfId="0" applyFont="1" applyBorder="1" applyAlignment="1" applyProtection="1">
      <protection locked="0"/>
    </xf>
    <xf numFmtId="0" fontId="13" fillId="0" borderId="1" xfId="0" applyFont="1" applyBorder="1" applyAlignment="1" applyProtection="1">
      <protection locked="0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2" borderId="2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2"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0000"/>
      </font>
    </dxf>
    <dxf>
      <border>
        <left/>
        <right/>
        <top style="dashed">
          <color indexed="64"/>
        </top>
        <bottom style="dashed">
          <color indexed="64"/>
        </bottom>
      </border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0000"/>
      </font>
    </dxf>
    <dxf>
      <border>
        <left/>
        <right/>
        <top style="dashed">
          <color indexed="64"/>
        </top>
        <bottom style="dashed">
          <color indexed="64"/>
        </bottom>
      </border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0000"/>
      </font>
    </dxf>
    <dxf>
      <border>
        <left/>
        <right/>
        <top style="dashed">
          <color indexed="64"/>
        </top>
        <bottom style="dashed">
          <color indexed="64"/>
        </bottom>
      </border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0000"/>
      </font>
    </dxf>
    <dxf>
      <border>
        <left/>
        <right/>
        <top style="dashed">
          <color indexed="64"/>
        </top>
        <bottom style="dash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0/cellImage" Target="NUL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"/>
  <sheetViews>
    <sheetView showZeros="0" zoomScale="80" zoomScaleNormal="80" workbookViewId="0">
      <selection activeCell="S6" sqref="S6"/>
    </sheetView>
  </sheetViews>
  <sheetFormatPr defaultColWidth="10" defaultRowHeight="18.75"/>
  <cols>
    <col min="1" max="1" width="2" customWidth="1"/>
    <col min="2" max="2" width="17.42578125" bestFit="1" customWidth="1"/>
    <col min="3" max="3" width="34.85546875" bestFit="1" customWidth="1"/>
    <col min="4" max="4" width="4.85546875" style="16" customWidth="1"/>
    <col min="5" max="5" width="5.140625" style="16" customWidth="1"/>
    <col min="6" max="6" width="4.42578125" style="16" customWidth="1"/>
    <col min="7" max="22" width="5.7109375" style="16" customWidth="1"/>
    <col min="23" max="23" width="9.85546875" style="1" bestFit="1" customWidth="1"/>
    <col min="24" max="24" width="9" style="1" bestFit="1" customWidth="1"/>
    <col min="25" max="25" width="5.7109375" style="1" customWidth="1"/>
    <col min="26" max="26" width="6.7109375" style="1" bestFit="1" customWidth="1"/>
  </cols>
  <sheetData>
    <row r="1" spans="1:27" ht="30.95" customHeight="1">
      <c r="A1" s="7"/>
      <c r="B1" s="8"/>
      <c r="C1" s="9"/>
      <c r="D1" s="34" t="s">
        <v>4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65" customHeight="1">
      <c r="A2" s="33"/>
      <c r="B2" s="33"/>
      <c r="C2" s="33"/>
      <c r="D2" s="26">
        <v>45915</v>
      </c>
      <c r="E2" s="26">
        <v>45916</v>
      </c>
      <c r="F2" s="26">
        <v>45917</v>
      </c>
      <c r="G2" s="26">
        <v>45918</v>
      </c>
      <c r="H2" s="26">
        <v>45919</v>
      </c>
      <c r="I2" s="26">
        <v>45920</v>
      </c>
      <c r="J2" s="26">
        <v>45921</v>
      </c>
      <c r="K2" s="26">
        <v>45922</v>
      </c>
      <c r="L2" s="26">
        <v>45923</v>
      </c>
      <c r="M2" s="26">
        <v>45924</v>
      </c>
      <c r="N2" s="26">
        <v>45925</v>
      </c>
      <c r="O2" s="26">
        <v>45926</v>
      </c>
      <c r="P2" s="26">
        <v>45927</v>
      </c>
      <c r="Q2" s="26">
        <v>45928</v>
      </c>
      <c r="R2" s="26">
        <v>45929</v>
      </c>
      <c r="S2" s="26">
        <v>45930</v>
      </c>
      <c r="T2" s="26">
        <v>45931</v>
      </c>
      <c r="U2" s="26">
        <v>45932</v>
      </c>
      <c r="V2" s="26">
        <v>45933</v>
      </c>
      <c r="W2" s="2" t="s">
        <v>8</v>
      </c>
      <c r="X2" s="2" t="s">
        <v>3</v>
      </c>
      <c r="Y2" s="2" t="s">
        <v>9</v>
      </c>
      <c r="Z2" s="2" t="s">
        <v>0</v>
      </c>
      <c r="AA2" s="2" t="s">
        <v>10</v>
      </c>
    </row>
    <row r="3" spans="1:27">
      <c r="A3" s="10"/>
      <c r="B3" s="11" t="s">
        <v>2</v>
      </c>
      <c r="C3" s="3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6" t="s">
        <v>7</v>
      </c>
      <c r="X3" s="6" t="s">
        <v>3</v>
      </c>
      <c r="Y3" s="6" t="s">
        <v>5</v>
      </c>
      <c r="Z3" s="6" t="s">
        <v>6</v>
      </c>
      <c r="AA3" s="12"/>
    </row>
    <row r="4" spans="1:27" s="1" customFormat="1" ht="30.75">
      <c r="A4" s="4"/>
      <c r="B4" s="30"/>
      <c r="C4" s="31"/>
      <c r="D4" s="15"/>
      <c r="E4" s="15"/>
      <c r="F4" s="15"/>
      <c r="G4" s="15"/>
      <c r="H4" s="15"/>
      <c r="I4" s="15" t="s">
        <v>5</v>
      </c>
      <c r="J4" s="15" t="s">
        <v>5</v>
      </c>
      <c r="K4" s="15"/>
      <c r="L4" s="15"/>
      <c r="M4" s="15"/>
      <c r="N4" s="15"/>
      <c r="O4" s="15"/>
      <c r="P4" s="15" t="s">
        <v>5</v>
      </c>
      <c r="Q4" s="15" t="s">
        <v>5</v>
      </c>
      <c r="R4" s="15"/>
      <c r="S4" s="15"/>
      <c r="T4" s="15"/>
      <c r="U4" s="15"/>
      <c r="V4" s="15"/>
      <c r="W4" s="5">
        <f>COUNTIF($D4:$V4,$W$3)</f>
        <v>0</v>
      </c>
      <c r="X4" s="5">
        <f>COUNTIF($D4:$V4,$X$3)</f>
        <v>0</v>
      </c>
      <c r="Y4" s="5">
        <f>COUNTIF($D4:$V4,$Y$3)</f>
        <v>4</v>
      </c>
      <c r="Z4" s="5">
        <f>COUNTIF($D4:$V4,Z3)</f>
        <v>0</v>
      </c>
      <c r="AA4" s="13">
        <f>W4+X4</f>
        <v>0</v>
      </c>
    </row>
    <row r="5" spans="1:27" ht="19.5" thickBot="1"/>
    <row r="6" spans="1:27" ht="48" customHeight="1">
      <c r="C6" s="17" t="s">
        <v>10</v>
      </c>
    </row>
    <row r="7" spans="1:27" ht="48" customHeight="1" thickBot="1">
      <c r="C7" s="23">
        <f>IF((AA4+Ekim!AJ4+Kasım!$AL$4+Aralık!AH4)&gt;10,"DEVAMSIZLIKTAN KALDI",AA4+Ekim!AJ4+Kasım!$AL$4+Aralık!AH4)</f>
        <v>0</v>
      </c>
    </row>
    <row r="8" spans="1:27" ht="15">
      <c r="W8" s="32" t="s">
        <v>13</v>
      </c>
      <c r="X8" s="32"/>
      <c r="Y8" s="32"/>
      <c r="Z8" s="32"/>
    </row>
    <row r="9" spans="1:27" ht="15">
      <c r="W9" s="32"/>
      <c r="X9" s="32"/>
      <c r="Y9" s="32"/>
      <c r="Z9" s="32"/>
    </row>
    <row r="10" spans="1:27" ht="15">
      <c r="W10" s="32"/>
      <c r="X10" s="32"/>
      <c r="Y10" s="32"/>
      <c r="Z10" s="32"/>
    </row>
    <row r="11" spans="1:27" ht="15">
      <c r="W11" s="32"/>
      <c r="X11" s="32"/>
      <c r="Y11" s="32"/>
      <c r="Z11" s="32"/>
    </row>
    <row r="12" spans="1:27" ht="15">
      <c r="W12" s="32"/>
      <c r="X12" s="32"/>
      <c r="Y12" s="32"/>
      <c r="Z12" s="32"/>
    </row>
    <row r="13" spans="1:27" ht="15">
      <c r="W13" s="32"/>
      <c r="X13" s="32"/>
      <c r="Y13" s="32"/>
      <c r="Z13" s="32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W8:Z13"/>
    <mergeCell ref="A2:C2"/>
    <mergeCell ref="D1:AA1"/>
  </mergeCells>
  <conditionalFormatting sqref="A4:C4">
    <cfRule type="expression" dxfId="11" priority="14">
      <formula>$C4&lt;&gt;""</formula>
    </cfRule>
    <cfRule type="expression" dxfId="10" priority="15">
      <formula>$C4&lt;&gt;""</formula>
    </cfRule>
  </conditionalFormatting>
  <conditionalFormatting sqref="C7">
    <cfRule type="dataBar" priority="2">
      <dataBar>
        <cfvo type="num" val="0"/>
        <cfvo type="num" val="10"/>
        <color rgb="FFFF0000"/>
      </dataBar>
      <extLst>
        <ext xmlns:x14="http://schemas.microsoft.com/office/spreadsheetml/2009/9/main" uri="{B025F937-C7B1-47D3-B67F-A62EFF666E3E}">
          <x14:id>{310271DA-3DED-724B-B326-05C6EB2E52F2}</x14:id>
        </ext>
      </extLst>
    </cfRule>
  </conditionalFormatting>
  <conditionalFormatting sqref="D4:Z4">
    <cfRule type="expression" dxfId="9" priority="13">
      <formula>$C4&lt;&gt;""</formula>
    </cfRule>
  </conditionalFormatting>
  <dataValidations count="1">
    <dataValidation type="list" allowBlank="1" showInputMessage="1" showErrorMessage="1" sqref="D4:V4" xr:uid="{00000000-0002-0000-0000-000001000000}">
      <formula1>$W$3:$Z$3</formula1>
    </dataValidation>
  </dataValidations>
  <printOptions horizontalCentered="1"/>
  <pageMargins left="0.19685039370078741" right="0.27559055118110237" top="0.51181102362204722" bottom="0.27559055118110237" header="0.51181102362204722" footer="0.31496062992125984"/>
  <pageSetup paperSize="9" scale="51" orientation="landscape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0271DA-3DED-724B-B326-05C6EB2E52F2}">
            <x14:dataBar minLength="0" maxLength="100" gradient="0" direction="leftToRight" axisPosition="none">
              <x14:cfvo type="num">
                <xm:f>0</xm:f>
              </x14:cfvo>
              <x14:cfvo type="num">
                <xm:f>10</xm:f>
              </x14:cfvo>
              <x14:negativeFillColor theme="0"/>
            </x14:dataBar>
          </x14:cfRule>
          <xm:sqref>C7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AEB7-7B73-7640-B585-0DA4C8938BDF}">
  <sheetPr>
    <pageSetUpPr fitToPage="1"/>
  </sheetPr>
  <dimension ref="A1:AJ11"/>
  <sheetViews>
    <sheetView showZeros="0" zoomScale="80" zoomScaleNormal="80" workbookViewId="0">
      <selection activeCell="AI5" sqref="AI5"/>
    </sheetView>
  </sheetViews>
  <sheetFormatPr defaultColWidth="10" defaultRowHeight="18.75"/>
  <cols>
    <col min="1" max="1" width="2" customWidth="1"/>
    <col min="2" max="2" width="17.42578125" bestFit="1" customWidth="1"/>
    <col min="3" max="3" width="34.85546875" bestFit="1" customWidth="1"/>
    <col min="4" max="4" width="4.85546875" style="16" customWidth="1"/>
    <col min="5" max="5" width="5.140625" style="16" customWidth="1"/>
    <col min="6" max="6" width="4.42578125" style="16" customWidth="1"/>
    <col min="7" max="27" width="5.7109375" style="16" customWidth="1"/>
    <col min="28" max="28" width="6.28515625" style="16" customWidth="1"/>
    <col min="29" max="31" width="5.7109375" style="16" customWidth="1"/>
    <col min="32" max="32" width="9.85546875" style="1" bestFit="1" customWidth="1"/>
    <col min="33" max="33" width="9" style="1" bestFit="1" customWidth="1"/>
    <col min="34" max="34" width="5.7109375" style="1" customWidth="1"/>
    <col min="35" max="35" width="6.7109375" style="1" bestFit="1" customWidth="1"/>
  </cols>
  <sheetData>
    <row r="1" spans="1:36" ht="30.95" customHeight="1">
      <c r="A1" s="7"/>
      <c r="B1" s="8"/>
      <c r="C1" s="9"/>
      <c r="D1" s="34" t="s">
        <v>11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</row>
    <row r="2" spans="1:36" ht="165" customHeight="1">
      <c r="A2" s="33"/>
      <c r="B2" s="33"/>
      <c r="C2" s="33"/>
      <c r="D2" s="26">
        <v>45934</v>
      </c>
      <c r="E2" s="26">
        <v>45935</v>
      </c>
      <c r="F2" s="26">
        <v>45936</v>
      </c>
      <c r="G2" s="26">
        <v>45937</v>
      </c>
      <c r="H2" s="26">
        <v>45938</v>
      </c>
      <c r="I2" s="26">
        <v>45939</v>
      </c>
      <c r="J2" s="26">
        <v>45940</v>
      </c>
      <c r="K2" s="26">
        <v>45941</v>
      </c>
      <c r="L2" s="26">
        <v>45942</v>
      </c>
      <c r="M2" s="26">
        <v>45943</v>
      </c>
      <c r="N2" s="26">
        <v>45944</v>
      </c>
      <c r="O2" s="26">
        <v>45945</v>
      </c>
      <c r="P2" s="26">
        <v>45946</v>
      </c>
      <c r="Q2" s="26">
        <v>45947</v>
      </c>
      <c r="R2" s="26">
        <v>45948</v>
      </c>
      <c r="S2" s="26">
        <v>45949</v>
      </c>
      <c r="T2" s="26">
        <v>45950</v>
      </c>
      <c r="U2" s="26">
        <v>45951</v>
      </c>
      <c r="V2" s="26">
        <v>45952</v>
      </c>
      <c r="W2" s="26">
        <v>45953</v>
      </c>
      <c r="X2" s="26">
        <v>45954</v>
      </c>
      <c r="Y2" s="26">
        <v>45955</v>
      </c>
      <c r="Z2" s="26">
        <v>45956</v>
      </c>
      <c r="AA2" s="26">
        <v>45957</v>
      </c>
      <c r="AB2" s="26">
        <v>45958</v>
      </c>
      <c r="AC2" s="26">
        <v>45959</v>
      </c>
      <c r="AD2" s="26">
        <v>45960</v>
      </c>
      <c r="AE2" s="26">
        <v>45961</v>
      </c>
      <c r="AF2" s="2" t="s">
        <v>8</v>
      </c>
      <c r="AG2" s="2" t="s">
        <v>3</v>
      </c>
      <c r="AH2" s="2" t="s">
        <v>9</v>
      </c>
      <c r="AI2" s="2" t="s">
        <v>0</v>
      </c>
      <c r="AJ2" s="2" t="s">
        <v>10</v>
      </c>
    </row>
    <row r="3" spans="1:36">
      <c r="A3" s="10"/>
      <c r="B3" s="11" t="s">
        <v>2</v>
      </c>
      <c r="C3" s="3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6" t="s">
        <v>7</v>
      </c>
      <c r="AG3" s="6" t="s">
        <v>3</v>
      </c>
      <c r="AH3" s="6" t="s">
        <v>5</v>
      </c>
      <c r="AI3" s="6" t="s">
        <v>6</v>
      </c>
      <c r="AJ3" s="12"/>
    </row>
    <row r="4" spans="1:36" s="1" customFormat="1" ht="30.75">
      <c r="A4" s="4"/>
      <c r="B4" s="28"/>
      <c r="C4" s="29"/>
      <c r="D4" s="15" t="s">
        <v>5</v>
      </c>
      <c r="E4" s="15" t="s">
        <v>5</v>
      </c>
      <c r="F4" s="15"/>
      <c r="G4" s="15"/>
      <c r="H4" s="15"/>
      <c r="I4" s="15"/>
      <c r="J4" s="15"/>
      <c r="K4" s="15" t="s">
        <v>5</v>
      </c>
      <c r="L4" s="15" t="s">
        <v>5</v>
      </c>
      <c r="M4" s="15"/>
      <c r="N4" s="15"/>
      <c r="O4" s="15"/>
      <c r="P4" s="15"/>
      <c r="Q4" s="15"/>
      <c r="R4" s="15" t="s">
        <v>5</v>
      </c>
      <c r="S4" s="15" t="s">
        <v>5</v>
      </c>
      <c r="T4" s="15"/>
      <c r="U4" s="15"/>
      <c r="V4" s="15"/>
      <c r="W4" s="15"/>
      <c r="X4" s="15"/>
      <c r="Y4" s="15" t="s">
        <v>5</v>
      </c>
      <c r="Z4" s="15" t="s">
        <v>5</v>
      </c>
      <c r="AA4" s="15"/>
      <c r="AB4" s="15"/>
      <c r="AC4" s="15"/>
      <c r="AD4" s="15"/>
      <c r="AE4" s="15"/>
      <c r="AF4" s="24">
        <f>COUNTIF($D4:$AE4,$AF$3)</f>
        <v>0</v>
      </c>
      <c r="AG4" s="24">
        <f>COUNTIF($D4:$AE4,$AG$3)</f>
        <v>0</v>
      </c>
      <c r="AH4" s="24">
        <f>COUNTIF($D4:$AE4,$AH$3)</f>
        <v>8</v>
      </c>
      <c r="AI4" s="24">
        <f>COUNTIF($D4:$AE4,AI3)</f>
        <v>0</v>
      </c>
      <c r="AJ4" s="25">
        <f>AF4+AG4</f>
        <v>0</v>
      </c>
    </row>
    <row r="5" spans="1:36" s="1" customFormat="1" ht="19.5" thickBot="1">
      <c r="A5" s="20"/>
      <c r="B5" s="20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19"/>
      <c r="AG5" s="19"/>
      <c r="AH5" s="19"/>
      <c r="AI5" s="19"/>
    </row>
    <row r="6" spans="1:36" ht="41.1" customHeight="1">
      <c r="C6" s="27" t="s">
        <v>10</v>
      </c>
      <c r="AF6" s="32" t="s">
        <v>13</v>
      </c>
      <c r="AG6" s="32"/>
      <c r="AH6" s="32"/>
      <c r="AI6" s="32"/>
    </row>
    <row r="7" spans="1:36" ht="54" customHeight="1" thickBot="1">
      <c r="C7" s="23">
        <f>IF((Eylül!AA4+AJ4+Kasım!AL4+Aralık!AH4)&gt;10,"DEVAMSIZLIKTAN KALDI",Eylül!AA4+AJ4+Kasım!AL4+Aralık!AH4)</f>
        <v>0</v>
      </c>
      <c r="AF7" s="32"/>
      <c r="AG7" s="32"/>
      <c r="AH7" s="32"/>
      <c r="AI7" s="32"/>
    </row>
    <row r="8" spans="1:36" ht="15" customHeight="1">
      <c r="AF8" s="32"/>
      <c r="AG8" s="32"/>
      <c r="AH8" s="32"/>
      <c r="AI8" s="32"/>
    </row>
    <row r="9" spans="1:36" ht="15" customHeight="1">
      <c r="AF9" s="32"/>
      <c r="AG9" s="32"/>
      <c r="AH9" s="32"/>
      <c r="AI9" s="32"/>
    </row>
    <row r="10" spans="1:36" ht="15" customHeight="1">
      <c r="AF10" s="32"/>
      <c r="AG10" s="32"/>
      <c r="AH10" s="32"/>
      <c r="AI10" s="32"/>
    </row>
    <row r="11" spans="1:36" ht="15" customHeight="1">
      <c r="AF11" s="32"/>
      <c r="AG11" s="32"/>
      <c r="AH11" s="32"/>
      <c r="AI11" s="32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D1:AJ1"/>
    <mergeCell ref="A2:C2"/>
    <mergeCell ref="AF6:AI11"/>
  </mergeCells>
  <conditionalFormatting sqref="A4:C5">
    <cfRule type="expression" dxfId="8" priority="12">
      <formula>$C4&lt;&gt;""</formula>
    </cfRule>
    <cfRule type="expression" dxfId="7" priority="13">
      <formula>$C4&lt;&gt;""</formula>
    </cfRule>
  </conditionalFormatting>
  <conditionalFormatting sqref="C7">
    <cfRule type="dataBar" priority="1">
      <dataBar>
        <cfvo type="num" val="0"/>
        <cfvo type="num" val="10"/>
        <color rgb="FFFF0000"/>
      </dataBar>
      <extLst>
        <ext xmlns:x14="http://schemas.microsoft.com/office/spreadsheetml/2009/9/main" uri="{B025F937-C7B1-47D3-B67F-A62EFF666E3E}">
          <x14:id>{51496A6E-F748-9842-BDDF-D76F0F89000A}</x14:id>
        </ext>
      </extLst>
    </cfRule>
  </conditionalFormatting>
  <conditionalFormatting sqref="D4:AI5">
    <cfRule type="expression" dxfId="6" priority="11">
      <formula>$C4&lt;&gt;""</formula>
    </cfRule>
  </conditionalFormatting>
  <dataValidations count="1">
    <dataValidation type="list" allowBlank="1" showInputMessage="1" showErrorMessage="1" sqref="D4:AE5" xr:uid="{AD3DCAD4-AB45-EA46-A690-A942B200C5D3}">
      <formula1>$AF$3:$AI$3</formula1>
    </dataValidation>
  </dataValidations>
  <printOptions horizontalCentered="1"/>
  <pageMargins left="0.19685039370078741" right="0.27559055118110237" top="0.51181102362204722" bottom="0.27559055118110237" header="0.51181102362204722" footer="0.31496062992125984"/>
  <pageSetup paperSize="9" scale="51" orientation="landscape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496A6E-F748-9842-BDDF-D76F0F89000A}">
            <x14:dataBar minLength="0" maxLength="100" gradient="0" direction="leftToRight" axisPosition="none">
              <x14:cfvo type="num">
                <xm:f>0</xm:f>
              </x14:cfvo>
              <x14:cfvo type="num">
                <xm:f>10</xm:f>
              </x14:cfvo>
              <x14:negativeFillColor theme="0"/>
            </x14:dataBar>
          </x14:cfRule>
          <xm:sqref>C7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FC2-F799-7B4D-BACB-40B04C5353CE}">
  <sheetPr>
    <pageSetUpPr fitToPage="1"/>
  </sheetPr>
  <dimension ref="A1:AL11"/>
  <sheetViews>
    <sheetView showZeros="0" zoomScale="80" zoomScaleNormal="80" workbookViewId="0">
      <selection activeCell="AK5" sqref="AK5"/>
    </sheetView>
  </sheetViews>
  <sheetFormatPr defaultColWidth="10" defaultRowHeight="18.75"/>
  <cols>
    <col min="1" max="1" width="2" customWidth="1"/>
    <col min="2" max="2" width="17.42578125" bestFit="1" customWidth="1"/>
    <col min="3" max="3" width="34.85546875" bestFit="1" customWidth="1"/>
    <col min="4" max="4" width="4.85546875" style="16" customWidth="1"/>
    <col min="5" max="5" width="5.140625" style="16" customWidth="1"/>
    <col min="6" max="6" width="4.42578125" style="16" customWidth="1"/>
    <col min="7" max="33" width="5.7109375" style="16" customWidth="1"/>
    <col min="34" max="34" width="9.85546875" style="1" bestFit="1" customWidth="1"/>
    <col min="35" max="35" width="9" style="1" bestFit="1" customWidth="1"/>
    <col min="36" max="36" width="5.7109375" style="1" customWidth="1"/>
    <col min="37" max="37" width="6.7109375" style="1" bestFit="1" customWidth="1"/>
  </cols>
  <sheetData>
    <row r="1" spans="1:38" ht="30.95" customHeight="1">
      <c r="A1" s="7"/>
      <c r="B1" s="8"/>
      <c r="C1" s="9"/>
      <c r="D1" s="34" t="s">
        <v>12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165" customHeight="1">
      <c r="A2" s="33"/>
      <c r="B2" s="33"/>
      <c r="C2" s="33"/>
      <c r="D2" s="26">
        <v>45962</v>
      </c>
      <c r="E2" s="26">
        <v>45963</v>
      </c>
      <c r="F2" s="26">
        <v>45964</v>
      </c>
      <c r="G2" s="26">
        <v>45965</v>
      </c>
      <c r="H2" s="26">
        <v>45966</v>
      </c>
      <c r="I2" s="26">
        <v>45967</v>
      </c>
      <c r="J2" s="26">
        <v>45968</v>
      </c>
      <c r="K2" s="26">
        <v>45969</v>
      </c>
      <c r="L2" s="26">
        <v>45970</v>
      </c>
      <c r="M2" s="26">
        <v>45971</v>
      </c>
      <c r="N2" s="26">
        <v>45972</v>
      </c>
      <c r="O2" s="26">
        <v>45973</v>
      </c>
      <c r="P2" s="26">
        <v>45974</v>
      </c>
      <c r="Q2" s="26">
        <v>45975</v>
      </c>
      <c r="R2" s="26">
        <v>45976</v>
      </c>
      <c r="S2" s="26">
        <v>45977</v>
      </c>
      <c r="T2" s="26">
        <v>45978</v>
      </c>
      <c r="U2" s="26">
        <v>45979</v>
      </c>
      <c r="V2" s="26">
        <v>45980</v>
      </c>
      <c r="W2" s="26">
        <v>45981</v>
      </c>
      <c r="X2" s="26">
        <v>45982</v>
      </c>
      <c r="Y2" s="26">
        <v>45983</v>
      </c>
      <c r="Z2" s="26">
        <v>45984</v>
      </c>
      <c r="AA2" s="26">
        <v>45985</v>
      </c>
      <c r="AB2" s="26">
        <v>45986</v>
      </c>
      <c r="AC2" s="26">
        <v>45987</v>
      </c>
      <c r="AD2" s="26">
        <v>45988</v>
      </c>
      <c r="AE2" s="26">
        <v>45989</v>
      </c>
      <c r="AF2" s="26">
        <v>45990</v>
      </c>
      <c r="AG2" s="26">
        <v>45991</v>
      </c>
      <c r="AH2" s="2" t="s">
        <v>8</v>
      </c>
      <c r="AI2" s="2" t="s">
        <v>3</v>
      </c>
      <c r="AJ2" s="2" t="s">
        <v>9</v>
      </c>
      <c r="AK2" s="2" t="s">
        <v>0</v>
      </c>
      <c r="AL2" s="2" t="s">
        <v>10</v>
      </c>
    </row>
    <row r="3" spans="1:38">
      <c r="A3" s="10"/>
      <c r="B3" s="11" t="s">
        <v>2</v>
      </c>
      <c r="C3" s="3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6" t="s">
        <v>7</v>
      </c>
      <c r="AI3" s="6" t="s">
        <v>3</v>
      </c>
      <c r="AJ3" s="6" t="s">
        <v>5</v>
      </c>
      <c r="AK3" s="6" t="s">
        <v>6</v>
      </c>
      <c r="AL3" s="12"/>
    </row>
    <row r="4" spans="1:38" s="1" customFormat="1" ht="30.75">
      <c r="A4" s="4"/>
      <c r="B4" s="28"/>
      <c r="C4" s="29"/>
      <c r="D4" s="15" t="s">
        <v>5</v>
      </c>
      <c r="E4" s="15" t="s">
        <v>5</v>
      </c>
      <c r="F4" s="15"/>
      <c r="G4" s="15"/>
      <c r="H4" s="15"/>
      <c r="I4" s="15"/>
      <c r="J4" s="15"/>
      <c r="K4" s="15" t="s">
        <v>5</v>
      </c>
      <c r="L4" s="15" t="s">
        <v>5</v>
      </c>
      <c r="M4" s="15"/>
      <c r="N4" s="15"/>
      <c r="O4" s="15"/>
      <c r="P4" s="15"/>
      <c r="Q4" s="15"/>
      <c r="R4" s="15" t="s">
        <v>5</v>
      </c>
      <c r="S4" s="15" t="s">
        <v>5</v>
      </c>
      <c r="T4" s="15"/>
      <c r="U4" s="15"/>
      <c r="V4" s="15"/>
      <c r="W4" s="15"/>
      <c r="X4" s="15"/>
      <c r="Y4" s="15" t="s">
        <v>5</v>
      </c>
      <c r="Z4" s="15" t="s">
        <v>5</v>
      </c>
      <c r="AA4" s="15"/>
      <c r="AB4" s="15"/>
      <c r="AC4" s="15"/>
      <c r="AD4" s="15"/>
      <c r="AE4" s="15"/>
      <c r="AF4" s="15" t="s">
        <v>5</v>
      </c>
      <c r="AG4" s="15" t="s">
        <v>5</v>
      </c>
      <c r="AH4" s="5">
        <f>COUNTIF($D4:$AG4,$AH$3)</f>
        <v>0</v>
      </c>
      <c r="AI4" s="5">
        <f>COUNTIF($D4:$AG4,$AI$3)</f>
        <v>0</v>
      </c>
      <c r="AJ4" s="5">
        <f>COUNTIF($D4:$AG4,$AJ$3)</f>
        <v>10</v>
      </c>
      <c r="AK4" s="5">
        <f>COUNTIF($D4:$AG4,AK3)</f>
        <v>0</v>
      </c>
      <c r="AL4" s="13">
        <f>AH4+AI4</f>
        <v>0</v>
      </c>
    </row>
    <row r="5" spans="1:38" ht="19.5" thickBot="1"/>
    <row r="6" spans="1:38" ht="48.95" customHeight="1">
      <c r="C6" s="17" t="s">
        <v>10</v>
      </c>
      <c r="AH6" s="32" t="s">
        <v>13</v>
      </c>
      <c r="AI6" s="32"/>
      <c r="AJ6" s="32"/>
      <c r="AK6" s="32"/>
    </row>
    <row r="7" spans="1:38" ht="48.95" customHeight="1" thickBot="1">
      <c r="C7" s="18">
        <f>IF((Eylül!AA4+Ekim!AJ4+AL4+Aralık!AH4)&gt;10,"DEVAMSIZLIKTAN KALDI",Eylül!AA4+Ekim!AJ4+AL4+Aralık!AH4)</f>
        <v>0</v>
      </c>
      <c r="AH7" s="32"/>
      <c r="AI7" s="32"/>
      <c r="AJ7" s="32"/>
      <c r="AK7" s="32"/>
    </row>
    <row r="8" spans="1:38" ht="15" customHeight="1">
      <c r="AH8" s="32"/>
      <c r="AI8" s="32"/>
      <c r="AJ8" s="32"/>
      <c r="AK8" s="32"/>
    </row>
    <row r="9" spans="1:38" ht="15" customHeight="1">
      <c r="AH9" s="32"/>
      <c r="AI9" s="32"/>
      <c r="AJ9" s="32"/>
      <c r="AK9" s="32"/>
    </row>
    <row r="10" spans="1:38" ht="15" customHeight="1">
      <c r="AH10" s="32"/>
      <c r="AI10" s="32"/>
      <c r="AJ10" s="32"/>
      <c r="AK10" s="32"/>
    </row>
    <row r="11" spans="1:38" ht="15" customHeight="1">
      <c r="AH11" s="32"/>
      <c r="AI11" s="32"/>
      <c r="AJ11" s="32"/>
      <c r="AK11" s="32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D1:AL1"/>
    <mergeCell ref="A2:C2"/>
    <mergeCell ref="AH6:AK11"/>
  </mergeCells>
  <conditionalFormatting sqref="A4:C4">
    <cfRule type="expression" dxfId="5" priority="7">
      <formula>$C4&lt;&gt;""</formula>
    </cfRule>
    <cfRule type="expression" dxfId="4" priority="8">
      <formula>$C4&lt;&gt;""</formula>
    </cfRule>
  </conditionalFormatting>
  <conditionalFormatting sqref="C7">
    <cfRule type="dataBar" priority="1">
      <dataBar>
        <cfvo type="num" val="0"/>
        <cfvo type="num" val="10"/>
        <color rgb="FFFF0000"/>
      </dataBar>
      <extLst>
        <ext xmlns:x14="http://schemas.microsoft.com/office/spreadsheetml/2009/9/main" uri="{B025F937-C7B1-47D3-B67F-A62EFF666E3E}">
          <x14:id>{B655C07D-E4CB-9744-8F8E-69E8C3190899}</x14:id>
        </ext>
      </extLst>
    </cfRule>
  </conditionalFormatting>
  <conditionalFormatting sqref="D4:AK4">
    <cfRule type="expression" dxfId="3" priority="6">
      <formula>$C4&lt;&gt;""</formula>
    </cfRule>
  </conditionalFormatting>
  <dataValidations count="1">
    <dataValidation type="list" allowBlank="1" showInputMessage="1" showErrorMessage="1" sqref="D4:AG4" xr:uid="{0897219A-24D8-3248-A451-322DC9296C1A}">
      <formula1>$AH$3:$AK$3</formula1>
    </dataValidation>
  </dataValidations>
  <printOptions horizontalCentered="1"/>
  <pageMargins left="0.19685039370078741" right="0.27559055118110237" top="0.51181102362204722" bottom="0.27559055118110237" header="0.51181102362204722" footer="0.31496062992125984"/>
  <pageSetup paperSize="9" scale="51" orientation="landscape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55C07D-E4CB-9744-8F8E-69E8C3190899}">
            <x14:dataBar minLength="0" maxLength="100" gradient="0" direction="leftToRight" axisPosition="none">
              <x14:cfvo type="num">
                <xm:f>0</xm:f>
              </x14:cfvo>
              <x14:cfvo type="num">
                <xm:f>10</xm:f>
              </x14:cfvo>
              <x14:negativeFillColor theme="0"/>
            </x14:dataBar>
          </x14:cfRule>
          <xm:sqref>C7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05A6-AB49-714C-9CD2-215A240E9AD0}">
  <sheetPr>
    <pageSetUpPr fitToPage="1"/>
  </sheetPr>
  <dimension ref="A1:AH14"/>
  <sheetViews>
    <sheetView showZeros="0" tabSelected="1" zoomScale="80" zoomScaleNormal="80" workbookViewId="0">
      <selection activeCell="AG4" sqref="AG4"/>
    </sheetView>
  </sheetViews>
  <sheetFormatPr defaultColWidth="10" defaultRowHeight="18.75"/>
  <cols>
    <col min="1" max="1" width="2" customWidth="1"/>
    <col min="2" max="2" width="17.42578125" bestFit="1" customWidth="1"/>
    <col min="3" max="3" width="34.85546875" bestFit="1" customWidth="1"/>
    <col min="4" max="4" width="4.85546875" style="16" customWidth="1"/>
    <col min="5" max="5" width="5.140625" style="16" customWidth="1"/>
    <col min="6" max="6" width="4.42578125" style="16" customWidth="1"/>
    <col min="7" max="29" width="5.7109375" style="16" customWidth="1"/>
    <col min="30" max="30" width="9.85546875" style="1" bestFit="1" customWidth="1"/>
    <col min="31" max="31" width="9" style="1" bestFit="1" customWidth="1"/>
    <col min="32" max="32" width="5.7109375" style="1" customWidth="1"/>
    <col min="33" max="33" width="6.7109375" style="1" bestFit="1" customWidth="1"/>
  </cols>
  <sheetData>
    <row r="1" spans="1:34" ht="30.95" customHeight="1">
      <c r="A1" s="7"/>
      <c r="B1" s="8"/>
      <c r="C1" s="9"/>
      <c r="D1" s="36" t="s">
        <v>14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ht="165" customHeight="1">
      <c r="A2" s="33"/>
      <c r="B2" s="33"/>
      <c r="C2" s="33"/>
      <c r="D2" s="26">
        <v>45992</v>
      </c>
      <c r="E2" s="26">
        <v>45993</v>
      </c>
      <c r="F2" s="26">
        <v>45994</v>
      </c>
      <c r="G2" s="26">
        <v>45995</v>
      </c>
      <c r="H2" s="26">
        <v>45996</v>
      </c>
      <c r="I2" s="26">
        <v>45997</v>
      </c>
      <c r="J2" s="26">
        <v>45998</v>
      </c>
      <c r="K2" s="26">
        <v>45999</v>
      </c>
      <c r="L2" s="26">
        <v>46000</v>
      </c>
      <c r="M2" s="26">
        <v>46001</v>
      </c>
      <c r="N2" s="26">
        <v>46002</v>
      </c>
      <c r="O2" s="26">
        <v>46003</v>
      </c>
      <c r="P2" s="26">
        <v>46004</v>
      </c>
      <c r="Q2" s="26">
        <v>46005</v>
      </c>
      <c r="R2" s="26">
        <v>46006</v>
      </c>
      <c r="S2" s="26">
        <v>46007</v>
      </c>
      <c r="T2" s="26">
        <v>46008</v>
      </c>
      <c r="U2" s="26">
        <v>46009</v>
      </c>
      <c r="V2" s="26">
        <v>46010</v>
      </c>
      <c r="W2" s="26">
        <v>46011</v>
      </c>
      <c r="X2" s="26">
        <v>46012</v>
      </c>
      <c r="Y2" s="26">
        <v>46013</v>
      </c>
      <c r="Z2" s="26">
        <v>46014</v>
      </c>
      <c r="AA2" s="26">
        <v>46015</v>
      </c>
      <c r="AB2" s="26">
        <v>46016</v>
      </c>
      <c r="AC2" s="26">
        <v>46017</v>
      </c>
      <c r="AD2" s="2" t="s">
        <v>8</v>
      </c>
      <c r="AE2" s="2" t="s">
        <v>3</v>
      </c>
      <c r="AF2" s="2" t="s">
        <v>9</v>
      </c>
      <c r="AG2" s="2" t="s">
        <v>0</v>
      </c>
      <c r="AH2" s="2" t="s">
        <v>10</v>
      </c>
    </row>
    <row r="3" spans="1:34">
      <c r="A3" s="10"/>
      <c r="B3" s="11" t="s">
        <v>2</v>
      </c>
      <c r="C3" s="3" t="s">
        <v>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6" t="s">
        <v>7</v>
      </c>
      <c r="AE3" s="6" t="s">
        <v>3</v>
      </c>
      <c r="AF3" s="6" t="s">
        <v>5</v>
      </c>
      <c r="AG3" s="6" t="s">
        <v>6</v>
      </c>
      <c r="AH3" s="12"/>
    </row>
    <row r="4" spans="1:34" s="1" customFormat="1" ht="30.75">
      <c r="A4" s="4"/>
      <c r="B4" s="28"/>
      <c r="C4" s="29"/>
      <c r="D4" s="15"/>
      <c r="E4" s="15"/>
      <c r="F4" s="15"/>
      <c r="G4" s="15"/>
      <c r="H4" s="15"/>
      <c r="I4" s="15" t="s">
        <v>5</v>
      </c>
      <c r="J4" s="15" t="s">
        <v>5</v>
      </c>
      <c r="K4" s="15"/>
      <c r="L4" s="15"/>
      <c r="M4" s="15"/>
      <c r="N4" s="15"/>
      <c r="O4" s="15"/>
      <c r="P4" s="15" t="s">
        <v>5</v>
      </c>
      <c r="Q4" s="15" t="s">
        <v>5</v>
      </c>
      <c r="R4" s="15"/>
      <c r="S4" s="15"/>
      <c r="T4" s="15"/>
      <c r="U4" s="15"/>
      <c r="V4" s="15"/>
      <c r="W4" s="15" t="s">
        <v>5</v>
      </c>
      <c r="X4" s="15" t="s">
        <v>5</v>
      </c>
      <c r="Y4" s="15"/>
      <c r="Z4" s="15"/>
      <c r="AA4" s="15"/>
      <c r="AB4" s="15"/>
      <c r="AC4" s="15"/>
      <c r="AD4" s="5">
        <f>COUNTIF($D4:$AC4,$AD$3)</f>
        <v>0</v>
      </c>
      <c r="AE4" s="5">
        <f>COUNTIF($D4:$AC4,$AE$3)</f>
        <v>0</v>
      </c>
      <c r="AF4" s="5">
        <f>COUNTIF($D4:$AC4,$AF$3)</f>
        <v>6</v>
      </c>
      <c r="AG4" s="5">
        <f>COUNTIF($D4:$AC4,AG3)</f>
        <v>0</v>
      </c>
      <c r="AH4" s="13">
        <f>AD4+AE4</f>
        <v>0</v>
      </c>
    </row>
    <row r="5" spans="1:34" ht="19.5" thickBot="1"/>
    <row r="6" spans="1:34" ht="39.950000000000003" customHeight="1">
      <c r="C6" s="17" t="s">
        <v>10</v>
      </c>
    </row>
    <row r="7" spans="1:34" ht="57" customHeight="1" thickBot="1">
      <c r="C7" s="18">
        <f>IF((Eylül!AA4+Ekim!AJ4+Kasım!AL4+AH4)&gt;10,"DEVAMSIZLIKTAN KALDI",Eylül!AA4+Ekim!AJ4+Kasım!AL4+AH4)</f>
        <v>0</v>
      </c>
    </row>
    <row r="9" spans="1:34" ht="15" customHeight="1">
      <c r="AD9" s="32" t="s">
        <v>13</v>
      </c>
      <c r="AE9" s="32"/>
      <c r="AF9" s="32"/>
      <c r="AG9" s="32"/>
    </row>
    <row r="10" spans="1:34" ht="15" customHeight="1">
      <c r="AD10" s="32"/>
      <c r="AE10" s="32"/>
      <c r="AF10" s="32"/>
      <c r="AG10" s="32"/>
    </row>
    <row r="11" spans="1:34" ht="15" customHeight="1">
      <c r="AD11" s="32"/>
      <c r="AE11" s="32"/>
      <c r="AF11" s="32"/>
      <c r="AG11" s="32"/>
    </row>
    <row r="12" spans="1:34" ht="15" customHeight="1">
      <c r="AD12" s="32"/>
      <c r="AE12" s="32"/>
      <c r="AF12" s="32"/>
      <c r="AG12" s="32"/>
    </row>
    <row r="13" spans="1:34" ht="15" customHeight="1">
      <c r="AD13" s="32"/>
      <c r="AE13" s="32"/>
      <c r="AF13" s="32"/>
      <c r="AG13" s="32"/>
    </row>
    <row r="14" spans="1:34" ht="15" customHeight="1">
      <c r="AD14" s="32"/>
      <c r="AE14" s="32"/>
      <c r="AF14" s="32"/>
      <c r="AG14" s="32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D1:AH1"/>
    <mergeCell ref="A2:C2"/>
    <mergeCell ref="AD9:AG14"/>
  </mergeCells>
  <conditionalFormatting sqref="A4:C4">
    <cfRule type="expression" dxfId="2" priority="7">
      <formula>$C4&lt;&gt;""</formula>
    </cfRule>
    <cfRule type="expression" dxfId="1" priority="8">
      <formula>$C4&lt;&gt;""</formula>
    </cfRule>
  </conditionalFormatting>
  <conditionalFormatting sqref="C7">
    <cfRule type="dataBar" priority="1">
      <dataBar>
        <cfvo type="num" val="0"/>
        <cfvo type="num" val="10"/>
        <color rgb="FFFF0000"/>
      </dataBar>
      <extLst>
        <ext xmlns:x14="http://schemas.microsoft.com/office/spreadsheetml/2009/9/main" uri="{B025F937-C7B1-47D3-B67F-A62EFF666E3E}">
          <x14:id>{A7FC4781-763D-954F-BA84-EB2AA16E3DA5}</x14:id>
        </ext>
      </extLst>
    </cfRule>
  </conditionalFormatting>
  <conditionalFormatting sqref="D4:AG4">
    <cfRule type="expression" dxfId="0" priority="6">
      <formula>$C4&lt;&gt;""</formula>
    </cfRule>
  </conditionalFormatting>
  <dataValidations count="1">
    <dataValidation type="list" allowBlank="1" showInputMessage="1" showErrorMessage="1" sqref="D4:AC4" xr:uid="{CCF497B0-0537-FE4C-9DFA-C39DEF6C598D}">
      <formula1>$AD$3:$AG$3</formula1>
    </dataValidation>
  </dataValidations>
  <printOptions horizontalCentered="1"/>
  <pageMargins left="0.19685039370078741" right="0.27559055118110237" top="0.51181102362204722" bottom="0.27559055118110237" header="0.51181102362204722" footer="0.31496062992125984"/>
  <pageSetup paperSize="9" scale="51" orientation="landscape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FC4781-763D-954F-BA84-EB2AA16E3DA5}">
            <x14:dataBar minLength="0" maxLength="100" gradient="0" direction="leftToRight" axisPosition="none">
              <x14:cfvo type="num">
                <xm:f>0</xm:f>
              </x14:cfvo>
              <x14:cfvo type="num">
                <xm:f>10</xm:f>
              </x14:cfvo>
              <x14:negativeFillColor theme="0"/>
            </x14:dataBar>
          </x14:cfRule>
          <xm:sqref>C7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8</vt:i4>
      </vt:variant>
    </vt:vector>
  </HeadingPairs>
  <TitlesOfParts>
    <vt:vector size="12" baseType="lpstr">
      <vt:lpstr>Eylül</vt:lpstr>
      <vt:lpstr>Ekim</vt:lpstr>
      <vt:lpstr>Kasım</vt:lpstr>
      <vt:lpstr>Aralık</vt:lpstr>
      <vt:lpstr>Aralık!PUANTAJ</vt:lpstr>
      <vt:lpstr>Ekim!PUANTAJ</vt:lpstr>
      <vt:lpstr>Eylül!PUANTAJ</vt:lpstr>
      <vt:lpstr>Kasım!PUANTAJ</vt:lpstr>
      <vt:lpstr>Aralık!Yazdırma_Alanı</vt:lpstr>
      <vt:lpstr>Ekim!Yazdırma_Alanı</vt:lpstr>
      <vt:lpstr>Eylül!Yazdırma_Alanı</vt:lpstr>
      <vt:lpstr>Kasım!Yazdırma_Alanı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Erdal KİRAZ</cp:lastModifiedBy>
  <dcterms:created xsi:type="dcterms:W3CDTF">2018-10-31T16:57:04Z</dcterms:created>
  <dcterms:modified xsi:type="dcterms:W3CDTF">2025-10-06T13:46:54Z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1b50e037957547f991875d5c752c2dbf</vt:lpwstr>
  </property>
</Properties>
</file>