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mc:AlternateContent xmlns:mc="http://schemas.openxmlformats.org/markup-compatibility/2006">
    <mc:Choice Requires="x15">
      <x15ac:absPath xmlns:x15ac="http://schemas.microsoft.com/office/spreadsheetml/2010/11/ac" url="/Users/cuneytkara/Desktop/"/>
    </mc:Choice>
  </mc:AlternateContent>
  <xr:revisionPtr revIDLastSave="0" documentId="13_ncr:1_{BCF81241-5EE8-E542-AC02-9EC5277988D8}" xr6:coauthVersionLast="47" xr6:coauthVersionMax="47" xr10:uidLastSave="{00000000-0000-0000-0000-000000000000}"/>
  <bookViews>
    <workbookView xWindow="0" yWindow="660" windowWidth="29400" windowHeight="18460" tabRatio="167" activeTab="3" xr2:uid="{00000000-000D-0000-FFFF-FFFF00000000}"/>
  </bookViews>
  <sheets>
    <sheet name="Şubat" sheetId="1" r:id="rId1"/>
    <sheet name="Mart" sheetId="2" r:id="rId2"/>
    <sheet name="Nisan" sheetId="5" r:id="rId3"/>
    <sheet name="Mayıs-Haziran" sheetId="6" r:id="rId4"/>
  </sheets>
  <definedNames>
    <definedName name="PUANTAJ" localSheetId="1">Mart!$A$2:$AP$4</definedName>
    <definedName name="PUANTAJ" localSheetId="3">'Mayıs-Haziran'!$A$2:$AN$4</definedName>
    <definedName name="PUANTAJ" localSheetId="2">Nisan!$A$2:$AI$4</definedName>
    <definedName name="PUANTAJ" localSheetId="0">Şubat!$A$2:$AB$4</definedName>
    <definedName name="_xlnm.Print_Area" localSheetId="1">Mart!$A$1:$AP$4</definedName>
    <definedName name="_xlnm.Print_Area" localSheetId="3">'Mayıs-Haziran'!$A$1:$AN$4</definedName>
    <definedName name="_xlnm.Print_Area" localSheetId="2">Nisan!$A$1:$AI$4</definedName>
    <definedName name="_xlnm.Print_Area" localSheetId="0">Şubat!$A$1:$AB$4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 i="6" l="1"/>
  <c r="AI4" i="5"/>
  <c r="AP4" i="2"/>
  <c r="AB4" i="1"/>
  <c r="AM4" i="6"/>
  <c r="AL4" i="6"/>
  <c r="AK4" i="6"/>
  <c r="AH4" i="5"/>
  <c r="AG4" i="5"/>
  <c r="AF4" i="5"/>
  <c r="AO4" i="2"/>
  <c r="AN4" i="2"/>
  <c r="AM4" i="2"/>
  <c r="Z4" i="1"/>
  <c r="Y4" i="1"/>
  <c r="AA4" i="1"/>
  <c r="AC4" i="1" l="1"/>
  <c r="AO4" i="6"/>
  <c r="AJ4" i="5"/>
  <c r="AQ4" i="2"/>
  <c r="C7" i="2" l="1"/>
  <c r="C7" i="5"/>
  <c r="C7" i="6"/>
  <c r="C7" i="1"/>
</calcChain>
</file>

<file path=xl/sharedStrings.xml><?xml version="1.0" encoding="utf-8"?>
<sst xmlns="http://schemas.openxmlformats.org/spreadsheetml/2006/main" count="109" uniqueCount="26">
  <si>
    <t>Çalışılan Gün</t>
  </si>
  <si>
    <t>Öğrencinin Adı Soyadı</t>
  </si>
  <si>
    <t>Tc. No/Öğrenci No</t>
  </si>
  <si>
    <t>Raporlu</t>
  </si>
  <si>
    <t>Tatil</t>
  </si>
  <si>
    <t>Geldi</t>
  </si>
  <si>
    <t>Gelmedi</t>
  </si>
  <si>
    <t>Devamsız/İdari İzinli</t>
  </si>
  <si>
    <t>Resmi/Hafta Sonu Tatili</t>
  </si>
  <si>
    <t>Toplam Devamsızlık</t>
  </si>
  <si>
    <t>İmza/Kaşe/Mühür</t>
  </si>
  <si>
    <t>Şubat Ayı Puantaj Tablosu</t>
  </si>
  <si>
    <t>Mart Ayı Puantaj Tablosu</t>
  </si>
  <si>
    <t>Nisan Ayı Puantaj Tablosu</t>
  </si>
  <si>
    <t>Mayıs-Haziran Ayı Puantaj Tablosu</t>
  </si>
  <si>
    <t>19 Mart 2026 Ramazan Bayramı Arifesi</t>
  </si>
  <si>
    <t xml:space="preserve">20 Mart 2026 Ramazan Bayramı </t>
  </si>
  <si>
    <t xml:space="preserve">21 Mart 2026 Ramazan Bayramı </t>
  </si>
  <si>
    <t xml:space="preserve">22 Mart 2026 Ramazan Bayramı </t>
  </si>
  <si>
    <t>1 Mayıs 2026 Emek ve Dayanışma Günü</t>
  </si>
  <si>
    <t>26 Mayıs 2026 Kurban Bayramı Arifesi</t>
  </si>
  <si>
    <t xml:space="preserve">27 Mayıs 2026 Kurban Bayramı </t>
  </si>
  <si>
    <t xml:space="preserve">28 Mayıs 2026 Kurban Bayramı </t>
  </si>
  <si>
    <t xml:space="preserve">29 Mayıs 2026 Kurban Bayramı </t>
  </si>
  <si>
    <t xml:space="preserve">30 Mayıs 2026 Kurban Bayramı </t>
  </si>
  <si>
    <t>Dikkat Edilecek Hususlar
1. İşletmede Mesleki Eğitim sırasında meslek hastalığı veya iş yeri kazasına uğrayanöğrenciler ile ilgili, SGK hükümlerine göre işlem yapmak ve öğrencinin bağlıolduğu okulun “İştak Birimi” ne ve öğrenciden sorumlu İzleyici öğretimelemanına en geç 2 gün içerisinde bilgi vermek
2. İşletmede Mesleki Eğitim esnasında, sağlık raporu alan öğrenciler, Eğitici Personel veİzleyici Öğretim Elemanına bilgilendirmek zorundadırlar. Raporun aslını en geç 2gün içerisinde bağlı oldukları okullarının İŞTAK Bürosuna ulaşmasını sağlarlar,aksi takdirde SGK tarafından uygulanacak yaptırımlar sonucu doğacak ceza ve prim borçlarından sorumlu tutulurlar.
3. İşletmede Mesleki Eğitim, Üniversite Senatosunun onayladığı dönem başlangıç ve bitiş tarihleri arasında yapılır. Toplam devamsızlık süresi 10 iş günü ile sınırlıdır. Mücbir sebepler (salgın ve temaslılık durumu, doğal afet, vs.) nedeni ile alınan sağlık raporları ile Mesleki Eğitim sırasında ameliyat (doktor raporu ile ameliyat olması gereken) olan öğrencilerin ameliyat sonrası verilen sağlık raporları da devamsızlık süresi hesabında dikkate alınmaz. Bu süreçte öğrenci idari izinli sayılır.
4. Öğrencilerin devam durumlarını izlemek, mazeret izinlerini değerlendirmek ve her ayın ilkhaftası içerisinde bir önceki aya ait devamsızlıklarını bildiren puantajları izleyici öğretim elemanına iletmek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</si>
</sst>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41F]d\ mmmm\ yyyy;@"/>
    <numFmt numFmtId="166" formatCode="[$-F800]dddd\,\ mmmm\ dd\,\ yyyy"/>
  </numFmts>
  <fonts count="16" x14ac:knownFonts="1">
    <font>
      <sz val="11"/>
      <name val="Calibri"/>
    </font>
    <font>
      <sz val="14"/>
      <color rgb="FF000000"/>
      <name val="Calibri"/>
      <family val="2"/>
    </font>
    <font>
      <sz val="11"/>
      <color rgb="FF000000"/>
      <name val="Calibri"/>
      <family val="2"/>
    </font>
    <font>
      <b/>
      <sz val="14"/>
      <color rgb="FF000000"/>
      <name val="Calibri"/>
      <family val="2"/>
    </font>
    <font>
      <sz val="12"/>
      <color rgb="FF000000"/>
      <name val="Calibri"/>
      <family val="2"/>
    </font>
    <font>
      <b/>
      <sz val="11"/>
      <color rgb="FF000000"/>
      <name val="Calibri"/>
      <family val="2"/>
    </font>
    <font>
      <b/>
      <sz val="11"/>
      <color rgb="FF000000"/>
      <name val="Calibri"/>
      <family val="2"/>
    </font>
    <font>
      <sz val="14"/>
      <color rgb="FF000000"/>
      <name val="Calibri (Gövde)"/>
      <charset val="162"/>
    </font>
    <font>
      <sz val="10"/>
      <name val="Calibri"/>
      <family val="2"/>
    </font>
    <font>
      <b/>
      <sz val="20"/>
      <color rgb="FF000000"/>
      <name val="Calibri"/>
      <family val="2"/>
    </font>
    <font>
      <sz val="20"/>
      <name val="Calibri"/>
      <family val="2"/>
    </font>
    <font>
      <sz val="18"/>
      <color rgb="FF000000"/>
      <name val="Calibri (Gövde)"/>
      <charset val="162"/>
    </font>
    <font>
      <sz val="18"/>
      <name val="Calibri"/>
      <family val="2"/>
      <charset val="162"/>
    </font>
    <font>
      <sz val="8"/>
      <name val="Calibri"/>
      <family val="2"/>
    </font>
    <font>
      <b/>
      <sz val="11"/>
      <name val="Calibri"/>
      <family val="2"/>
    </font>
    <font>
      <b/>
      <sz val="16"/>
      <name val="Times New Roman"/>
      <family val="1"/>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40">
    <xf numFmtId="0" fontId="0" fillId="0" borderId="0" xfId="0">
      <alignment vertical="center"/>
    </xf>
    <xf numFmtId="0" fontId="1" fillId="0" borderId="0" xfId="0" applyFont="1" applyAlignment="1"/>
    <xf numFmtId="166" fontId="3" fillId="0" borderId="1" xfId="0" applyNumberFormat="1" applyFont="1" applyBorder="1" applyAlignment="1">
      <alignment textRotation="90"/>
    </xf>
    <xf numFmtId="0" fontId="6" fillId="0" borderId="1" xfId="0" applyFont="1" applyBorder="1" applyAlignment="1">
      <alignment horizontal="center"/>
    </xf>
    <xf numFmtId="0" fontId="7" fillId="0" borderId="1" xfId="0" applyFont="1" applyBorder="1" applyAlignment="1"/>
    <xf numFmtId="0" fontId="1" fillId="0" borderId="1" xfId="0" applyFont="1" applyBorder="1" applyAlignment="1">
      <alignment horizontal="center"/>
    </xf>
    <xf numFmtId="0" fontId="3" fillId="3" borderId="1" xfId="0" applyFont="1" applyFill="1" applyBorder="1" applyAlignment="1">
      <alignment horizontal="center" vertical="center"/>
    </xf>
    <xf numFmtId="164" fontId="2" fillId="0" borderId="3" xfId="0" applyNumberFormat="1" applyFont="1" applyBorder="1" applyAlignment="1"/>
    <xf numFmtId="164" fontId="2" fillId="0" borderId="4" xfId="0" applyNumberFormat="1" applyFont="1" applyBorder="1" applyAlignment="1"/>
    <xf numFmtId="164" fontId="2" fillId="0" borderId="5" xfId="0" applyNumberFormat="1" applyFont="1" applyBorder="1" applyAlignment="1">
      <alignment horizontal="center"/>
    </xf>
    <xf numFmtId="0" fontId="2" fillId="0" borderId="1" xfId="0" applyFont="1" applyBorder="1" applyAlignment="1"/>
    <xf numFmtId="0" fontId="5" fillId="0" borderId="1" xfId="0" applyFont="1" applyBorder="1" applyAlignment="1"/>
    <xf numFmtId="0" fontId="0" fillId="3" borderId="1" xfId="0" applyFill="1" applyBorder="1">
      <alignment vertical="center"/>
    </xf>
    <xf numFmtId="0" fontId="1" fillId="0" borderId="1" xfId="0" applyFont="1" applyBorder="1" applyAlignment="1"/>
    <xf numFmtId="0" fontId="4" fillId="0" borderId="1" xfId="0" applyFont="1" applyBorder="1" applyAlignment="1">
      <alignment horizontal="center" textRotation="90"/>
    </xf>
    <xf numFmtId="0" fontId="1" fillId="0" borderId="1" xfId="0" applyFont="1" applyBorder="1" applyAlignment="1" applyProtection="1">
      <alignment horizontal="center" textRotation="90"/>
      <protection locked="0"/>
    </xf>
    <xf numFmtId="0" fontId="0" fillId="0" borderId="0" xfId="0" applyAlignment="1">
      <alignment vertical="center" textRotation="90"/>
    </xf>
    <xf numFmtId="0" fontId="9" fillId="0" borderId="6" xfId="0" applyFont="1" applyBorder="1" applyAlignment="1">
      <alignment horizontal="center"/>
    </xf>
    <xf numFmtId="0" fontId="10" fillId="4" borderId="7" xfId="0" applyFont="1" applyFill="1" applyBorder="1" applyAlignment="1">
      <alignment horizontal="center" vertical="center"/>
    </xf>
    <xf numFmtId="0" fontId="1" fillId="0" borderId="0" xfId="0" applyFont="1" applyAlignment="1">
      <alignment horizontal="center"/>
    </xf>
    <xf numFmtId="0" fontId="7" fillId="0" borderId="0" xfId="0" applyFont="1" applyAlignment="1"/>
    <xf numFmtId="0" fontId="8" fillId="0" borderId="0" xfId="0" applyFont="1" applyAlignment="1"/>
    <xf numFmtId="0" fontId="1" fillId="0" borderId="0" xfId="0" applyFont="1" applyAlignment="1" applyProtection="1">
      <alignment horizontal="center" textRotation="90"/>
      <protection locked="0"/>
    </xf>
    <xf numFmtId="0" fontId="10" fillId="4" borderId="7" xfId="0" applyFont="1" applyFill="1" applyBorder="1" applyAlignment="1" applyProtection="1">
      <alignment horizontal="center" vertical="center"/>
      <protection hidden="1"/>
    </xf>
    <xf numFmtId="0" fontId="1" fillId="0" borderId="1" xfId="0" applyFont="1" applyBorder="1" applyAlignment="1" applyProtection="1">
      <alignment horizontal="center"/>
      <protection hidden="1"/>
    </xf>
    <xf numFmtId="0" fontId="1" fillId="0" borderId="1" xfId="0" applyFont="1" applyBorder="1" applyAlignment="1" applyProtection="1">
      <protection hidden="1"/>
    </xf>
    <xf numFmtId="166" fontId="4" fillId="2" borderId="1" xfId="0" applyNumberFormat="1" applyFont="1" applyFill="1" applyBorder="1" applyAlignment="1">
      <alignment horizontal="center" textRotation="90"/>
    </xf>
    <xf numFmtId="0" fontId="9" fillId="0" borderId="6" xfId="0" applyFont="1" applyBorder="1" applyAlignment="1" applyProtection="1">
      <alignment horizontal="center"/>
      <protection hidden="1"/>
    </xf>
    <xf numFmtId="0" fontId="7" fillId="0" borderId="1" xfId="0" applyFont="1" applyBorder="1" applyAlignment="1" applyProtection="1">
      <protection locked="0"/>
    </xf>
    <xf numFmtId="0" fontId="8" fillId="0" borderId="1" xfId="0" applyFont="1" applyBorder="1" applyAlignment="1" applyProtection="1">
      <protection locked="0"/>
    </xf>
    <xf numFmtId="0" fontId="11" fillId="0" borderId="1" xfId="0" applyFont="1" applyBorder="1" applyAlignment="1" applyProtection="1">
      <protection locked="0"/>
    </xf>
    <xf numFmtId="0" fontId="12" fillId="0" borderId="1" xfId="0" applyFont="1" applyBorder="1" applyAlignment="1" applyProtection="1">
      <protection locked="0"/>
    </xf>
    <xf numFmtId="0" fontId="1" fillId="0" borderId="0" xfId="0" applyFont="1" applyAlignment="1">
      <alignment horizontal="center"/>
    </xf>
    <xf numFmtId="0" fontId="2" fillId="0" borderId="1" xfId="0" applyFont="1" applyBorder="1" applyAlignment="1">
      <alignment horizontal="center"/>
    </xf>
    <xf numFmtId="165" fontId="3" fillId="2" borderId="2" xfId="0" applyNumberFormat="1" applyFont="1" applyFill="1" applyBorder="1" applyAlignment="1">
      <alignment horizontal="center" vertical="center"/>
    </xf>
    <xf numFmtId="165" fontId="3" fillId="2" borderId="0" xfId="0" applyNumberFormat="1" applyFont="1" applyFill="1" applyAlignment="1">
      <alignment horizontal="center" vertical="center"/>
    </xf>
    <xf numFmtId="165" fontId="1" fillId="2" borderId="2" xfId="0" applyNumberFormat="1" applyFont="1" applyFill="1" applyBorder="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vertical="center" wrapText="1"/>
    </xf>
  </cellXfs>
  <cellStyles count="1">
    <cellStyle name="Normal" xfId="0" builtinId="0"/>
  </cellStyles>
  <dxfs count="12">
    <dxf>
      <border>
        <left style="dashed">
          <color indexed="64"/>
        </left>
        <right style="dashed">
          <color indexed="64"/>
        </right>
        <top style="dashed">
          <color indexed="64"/>
        </top>
        <bottom style="dashed">
          <color indexed="64"/>
        </bottom>
      </border>
    </dxf>
    <dxf>
      <font>
        <color rgb="FF000000"/>
      </font>
    </dxf>
    <dxf>
      <border>
        <left/>
        <right/>
        <top style="dashed">
          <color indexed="64"/>
        </top>
        <bottom style="dashed">
          <color indexed="64"/>
        </bottom>
      </border>
    </dxf>
    <dxf>
      <border>
        <left style="dashed">
          <color indexed="64"/>
        </left>
        <right style="dashed">
          <color indexed="64"/>
        </right>
        <top style="dashed">
          <color indexed="64"/>
        </top>
        <bottom style="dashed">
          <color indexed="64"/>
        </bottom>
      </border>
    </dxf>
    <dxf>
      <font>
        <color rgb="FF000000"/>
      </font>
    </dxf>
    <dxf>
      <border>
        <left/>
        <right/>
        <top style="dashed">
          <color indexed="64"/>
        </top>
        <bottom style="dashed">
          <color indexed="64"/>
        </bottom>
      </border>
    </dxf>
    <dxf>
      <border>
        <left style="dashed">
          <color indexed="64"/>
        </left>
        <right style="dashed">
          <color indexed="64"/>
        </right>
        <top style="dashed">
          <color indexed="64"/>
        </top>
        <bottom style="dashed">
          <color indexed="64"/>
        </bottom>
      </border>
    </dxf>
    <dxf>
      <font>
        <color rgb="FF000000"/>
      </font>
    </dxf>
    <dxf>
      <border>
        <left/>
        <right/>
        <top style="dashed">
          <color indexed="64"/>
        </top>
        <bottom style="dashed">
          <color indexed="64"/>
        </bottom>
      </border>
    </dxf>
    <dxf>
      <border>
        <left style="dashed">
          <color indexed="64"/>
        </left>
        <right style="dashed">
          <color indexed="64"/>
        </right>
        <top style="dashed">
          <color indexed="64"/>
        </top>
        <bottom style="dashed">
          <color indexed="64"/>
        </bottom>
      </border>
    </dxf>
    <dxf>
      <font>
        <color rgb="FF000000"/>
      </font>
    </dxf>
    <dxf>
      <border>
        <left/>
        <right/>
        <top style="dashed">
          <color indexed="64"/>
        </top>
        <bottom style="dash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www.wps.cn/officeDocument/2020/cellImage" Target="NUL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6"/>
  <sheetViews>
    <sheetView showZeros="0" zoomScale="80" zoomScaleNormal="80" workbookViewId="0">
      <selection activeCell="B16" sqref="B16:AC16"/>
    </sheetView>
  </sheetViews>
  <sheetFormatPr baseColWidth="10" defaultColWidth="10" defaultRowHeight="19" x14ac:dyDescent="0.25"/>
  <cols>
    <col min="1" max="1" width="2" customWidth="1"/>
    <col min="2" max="2" width="17.5" bestFit="1" customWidth="1"/>
    <col min="3" max="3" width="34.83203125" bestFit="1" customWidth="1"/>
    <col min="4" max="4" width="4.83203125" style="16" customWidth="1"/>
    <col min="5" max="5" width="5.1640625" style="16" customWidth="1"/>
    <col min="6" max="6" width="4.5" style="16" customWidth="1"/>
    <col min="7" max="24" width="5.6640625" style="16" customWidth="1"/>
    <col min="25" max="25" width="9.83203125" style="1" bestFit="1" customWidth="1"/>
    <col min="26" max="26" width="9" style="1" bestFit="1" customWidth="1"/>
    <col min="27" max="27" width="5.6640625" style="1" customWidth="1"/>
    <col min="28" max="28" width="6.6640625" style="1" bestFit="1" customWidth="1"/>
  </cols>
  <sheetData>
    <row r="1" spans="1:29" ht="31" customHeight="1" x14ac:dyDescent="0.2">
      <c r="A1" s="7"/>
      <c r="B1" s="8"/>
      <c r="C1" s="9"/>
      <c r="D1" s="34" t="s">
        <v>11</v>
      </c>
      <c r="E1" s="35"/>
      <c r="F1" s="35"/>
      <c r="G1" s="35"/>
      <c r="H1" s="35"/>
      <c r="I1" s="35"/>
      <c r="J1" s="35"/>
      <c r="K1" s="35"/>
      <c r="L1" s="35"/>
      <c r="M1" s="35"/>
      <c r="N1" s="35"/>
      <c r="O1" s="35"/>
      <c r="P1" s="35"/>
      <c r="Q1" s="35"/>
      <c r="R1" s="35"/>
      <c r="S1" s="35"/>
      <c r="T1" s="35"/>
      <c r="U1" s="35"/>
      <c r="V1" s="35"/>
      <c r="W1" s="35"/>
      <c r="X1" s="35"/>
      <c r="Y1" s="35"/>
      <c r="Z1" s="35"/>
      <c r="AA1" s="35"/>
      <c r="AB1" s="35"/>
      <c r="AC1" s="35"/>
    </row>
    <row r="2" spans="1:29" ht="165" customHeight="1" x14ac:dyDescent="0.2">
      <c r="A2" s="33"/>
      <c r="B2" s="33"/>
      <c r="C2" s="33"/>
      <c r="D2" s="26">
        <v>46062</v>
      </c>
      <c r="E2" s="26">
        <v>46063</v>
      </c>
      <c r="F2" s="26">
        <v>46064</v>
      </c>
      <c r="G2" s="26">
        <v>46065</v>
      </c>
      <c r="H2" s="26">
        <v>46066</v>
      </c>
      <c r="I2" s="26">
        <v>46067</v>
      </c>
      <c r="J2" s="26">
        <v>46068</v>
      </c>
      <c r="K2" s="26">
        <v>46069</v>
      </c>
      <c r="L2" s="26">
        <v>46070</v>
      </c>
      <c r="M2" s="26">
        <v>46071</v>
      </c>
      <c r="N2" s="26">
        <v>46072</v>
      </c>
      <c r="O2" s="26">
        <v>46073</v>
      </c>
      <c r="P2" s="26">
        <v>46074</v>
      </c>
      <c r="Q2" s="26">
        <v>46075</v>
      </c>
      <c r="R2" s="26">
        <v>46076</v>
      </c>
      <c r="S2" s="26">
        <v>46077</v>
      </c>
      <c r="T2" s="26">
        <v>46078</v>
      </c>
      <c r="U2" s="26">
        <v>46079</v>
      </c>
      <c r="V2" s="26">
        <v>46080</v>
      </c>
      <c r="W2" s="26">
        <v>46081</v>
      </c>
      <c r="X2" s="26">
        <v>46082</v>
      </c>
      <c r="Y2" s="2" t="s">
        <v>7</v>
      </c>
      <c r="Z2" s="2" t="s">
        <v>3</v>
      </c>
      <c r="AA2" s="2" t="s">
        <v>8</v>
      </c>
      <c r="AB2" s="2" t="s">
        <v>0</v>
      </c>
      <c r="AC2" s="2" t="s">
        <v>9</v>
      </c>
    </row>
    <row r="3" spans="1:29" x14ac:dyDescent="0.2">
      <c r="A3" s="10"/>
      <c r="B3" s="11" t="s">
        <v>2</v>
      </c>
      <c r="C3" s="3" t="s">
        <v>1</v>
      </c>
      <c r="D3" s="14"/>
      <c r="E3" s="14"/>
      <c r="F3" s="14"/>
      <c r="G3" s="14"/>
      <c r="H3" s="14"/>
      <c r="I3" s="14"/>
      <c r="J3" s="14"/>
      <c r="K3" s="14"/>
      <c r="L3" s="14"/>
      <c r="M3" s="14"/>
      <c r="N3" s="14"/>
      <c r="O3" s="14"/>
      <c r="P3" s="14"/>
      <c r="Q3" s="14"/>
      <c r="R3" s="14"/>
      <c r="S3" s="14"/>
      <c r="T3" s="14"/>
      <c r="U3" s="14"/>
      <c r="V3" s="14"/>
      <c r="W3" s="14"/>
      <c r="X3" s="14"/>
      <c r="Y3" s="6" t="s">
        <v>6</v>
      </c>
      <c r="Z3" s="6" t="s">
        <v>3</v>
      </c>
      <c r="AA3" s="6" t="s">
        <v>4</v>
      </c>
      <c r="AB3" s="6" t="s">
        <v>5</v>
      </c>
      <c r="AC3" s="12"/>
    </row>
    <row r="4" spans="1:29" s="1" customFormat="1" ht="32" x14ac:dyDescent="0.3">
      <c r="A4" s="4"/>
      <c r="B4" s="30"/>
      <c r="C4" s="31"/>
      <c r="D4" s="15"/>
      <c r="E4" s="15"/>
      <c r="F4" s="15"/>
      <c r="G4" s="15"/>
      <c r="H4" s="15"/>
      <c r="I4" s="15" t="s">
        <v>4</v>
      </c>
      <c r="J4" s="15" t="s">
        <v>4</v>
      </c>
      <c r="K4" s="15"/>
      <c r="L4" s="15"/>
      <c r="M4" s="15"/>
      <c r="N4" s="15"/>
      <c r="O4" s="15"/>
      <c r="P4" s="15" t="s">
        <v>4</v>
      </c>
      <c r="Q4" s="15" t="s">
        <v>4</v>
      </c>
      <c r="R4" s="15"/>
      <c r="S4" s="15"/>
      <c r="T4" s="15"/>
      <c r="U4" s="15"/>
      <c r="V4" s="15"/>
      <c r="W4" s="15" t="s">
        <v>4</v>
      </c>
      <c r="X4" s="15" t="s">
        <v>4</v>
      </c>
      <c r="Y4" s="5">
        <f>COUNTIF($D4:$X4,$Y$3)</f>
        <v>0</v>
      </c>
      <c r="Z4" s="5">
        <f>COUNTIF($D4:$X4,$Z$3)</f>
        <v>0</v>
      </c>
      <c r="AA4" s="5">
        <f>COUNTIF($D4:$X4,$AA$3)</f>
        <v>6</v>
      </c>
      <c r="AB4" s="5">
        <f>COUNTIF($D4:$X4,AB3)</f>
        <v>0</v>
      </c>
      <c r="AC4" s="13">
        <f>Y4+Z4</f>
        <v>0</v>
      </c>
    </row>
    <row r="5" spans="1:29" ht="20" thickBot="1" x14ac:dyDescent="0.3"/>
    <row r="6" spans="1:29" ht="48" customHeight="1" x14ac:dyDescent="0.3">
      <c r="C6" s="17" t="s">
        <v>9</v>
      </c>
    </row>
    <row r="7" spans="1:29" ht="48" customHeight="1" thickBot="1" x14ac:dyDescent="0.3">
      <c r="C7" s="23">
        <f>IF((AC4+Mart!AQ4+Nisan!$AJ$4+'Mayıs-Haziran'!AO4)&gt;10,"DEVAMSIZLIKTAN KALDI",AC4+Mart!AQ4+Nisan!$AJ$4+'Mayıs-Haziran'!AO4)</f>
        <v>0</v>
      </c>
    </row>
    <row r="8" spans="1:29" ht="15" x14ac:dyDescent="0.2">
      <c r="Y8" s="32" t="s">
        <v>10</v>
      </c>
      <c r="Z8" s="32"/>
      <c r="AA8" s="32"/>
      <c r="AB8" s="32"/>
    </row>
    <row r="9" spans="1:29" ht="15" x14ac:dyDescent="0.2">
      <c r="Y9" s="32"/>
      <c r="Z9" s="32"/>
      <c r="AA9" s="32"/>
      <c r="AB9" s="32"/>
    </row>
    <row r="10" spans="1:29" ht="15" x14ac:dyDescent="0.2">
      <c r="Y10" s="32"/>
      <c r="Z10" s="32"/>
      <c r="AA10" s="32"/>
      <c r="AB10" s="32"/>
    </row>
    <row r="11" spans="1:29" ht="15" x14ac:dyDescent="0.2">
      <c r="Y11" s="32"/>
      <c r="Z11" s="32"/>
      <c r="AA11" s="32"/>
      <c r="AB11" s="32"/>
    </row>
    <row r="12" spans="1:29" ht="15" x14ac:dyDescent="0.2">
      <c r="Y12" s="32"/>
      <c r="Z12" s="32"/>
      <c r="AA12" s="32"/>
      <c r="AB12" s="32"/>
    </row>
    <row r="13" spans="1:29" ht="15" x14ac:dyDescent="0.2">
      <c r="Y13" s="32"/>
      <c r="Z13" s="32"/>
      <c r="AA13" s="32"/>
      <c r="AB13" s="32"/>
    </row>
    <row r="16" spans="1:29" ht="293" customHeight="1" x14ac:dyDescent="0.2">
      <c r="B16" s="38" t="s">
        <v>25</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row>
  </sheetData>
  <sheetProtection formatCells="0" formatColumns="0" formatRows="0" insertColumns="0" insertRows="0" insertHyperlinks="0" deleteColumns="0" deleteRows="0" selectLockedCells="1" sort="0" autoFilter="0" pivotTables="0"/>
  <mergeCells count="4">
    <mergeCell ref="Y8:AB13"/>
    <mergeCell ref="A2:C2"/>
    <mergeCell ref="D1:AC1"/>
    <mergeCell ref="B16:AC16"/>
  </mergeCells>
  <conditionalFormatting sqref="A4:C4">
    <cfRule type="expression" dxfId="11" priority="14">
      <formula>$C4&lt;&gt;""</formula>
    </cfRule>
    <cfRule type="expression" dxfId="10" priority="15">
      <formula>$C4&lt;&gt;""</formula>
    </cfRule>
  </conditionalFormatting>
  <conditionalFormatting sqref="C7">
    <cfRule type="dataBar" priority="2">
      <dataBar>
        <cfvo type="num" val="0"/>
        <cfvo type="num" val="10"/>
        <color rgb="FFFF0000"/>
      </dataBar>
      <extLst>
        <ext xmlns:x14="http://schemas.microsoft.com/office/spreadsheetml/2009/9/main" uri="{B025F937-C7B1-47D3-B67F-A62EFF666E3E}">
          <x14:id>{310271DA-3DED-724B-B326-05C6EB2E52F2}</x14:id>
        </ext>
      </extLst>
    </cfRule>
  </conditionalFormatting>
  <conditionalFormatting sqref="D4:AB4">
    <cfRule type="expression" dxfId="9" priority="13">
      <formula>$C4&lt;&gt;""</formula>
    </cfRule>
  </conditionalFormatting>
  <dataValidations count="1">
    <dataValidation type="list" allowBlank="1" showInputMessage="1" showErrorMessage="1" sqref="D4:X4" xr:uid="{00000000-0002-0000-0000-000001000000}">
      <formula1>$Y$3:$AB$3</formula1>
    </dataValidation>
  </dataValidations>
  <printOptions horizontalCentered="1"/>
  <pageMargins left="0.19685039370078741" right="0.27559055118110237" top="0.51181102362204722" bottom="0.27559055118110237" header="0.51181102362204722" footer="0.31496062992125984"/>
  <pageSetup paperSize="9" scale="51" orientation="landscape"/>
  <extLst>
    <ext xmlns:x14="http://schemas.microsoft.com/office/spreadsheetml/2009/9/main" uri="{78C0D931-6437-407d-A8EE-F0AAD7539E65}">
      <x14:conditionalFormattings>
        <x14:conditionalFormatting xmlns:xm="http://schemas.microsoft.com/office/excel/2006/main">
          <x14:cfRule type="dataBar" id="{310271DA-3DED-724B-B326-05C6EB2E52F2}">
            <x14:dataBar minLength="0" maxLength="100" gradient="0" direction="leftToRight" axisPosition="none">
              <x14:cfvo type="num">
                <xm:f>0</xm:f>
              </x14:cfvo>
              <x14:cfvo type="num">
                <xm:f>10</xm:f>
              </x14:cfvo>
              <x14:negativeFillColor theme="0"/>
            </x14:dataBar>
          </x14:cfRule>
          <xm:sqref>C7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4AEB7-7B73-7640-B585-0DA4C8938BDF}">
  <sheetPr>
    <pageSetUpPr fitToPage="1"/>
  </sheetPr>
  <dimension ref="A1:AQ16"/>
  <sheetViews>
    <sheetView showZeros="0" zoomScale="80" zoomScaleNormal="80" workbookViewId="0">
      <selection activeCell="B16" sqref="B16:AQ16"/>
    </sheetView>
  </sheetViews>
  <sheetFormatPr baseColWidth="10" defaultColWidth="10" defaultRowHeight="19" x14ac:dyDescent="0.25"/>
  <cols>
    <col min="1" max="1" width="2" customWidth="1"/>
    <col min="2" max="2" width="17.5" bestFit="1" customWidth="1"/>
    <col min="3" max="3" width="34.83203125" bestFit="1" customWidth="1"/>
    <col min="4" max="4" width="4.83203125" style="16" customWidth="1"/>
    <col min="5" max="5" width="5.1640625" style="16" customWidth="1"/>
    <col min="6" max="6" width="4.5" style="16" customWidth="1"/>
    <col min="7" max="27" width="5.6640625" style="16" customWidth="1"/>
    <col min="28" max="28" width="6.33203125" style="16" customWidth="1"/>
    <col min="29" max="38" width="5.6640625" style="16" customWidth="1"/>
    <col min="39" max="39" width="9.83203125" style="1" bestFit="1" customWidth="1"/>
    <col min="40" max="40" width="9" style="1" bestFit="1" customWidth="1"/>
    <col min="41" max="41" width="5.6640625" style="1" customWidth="1"/>
    <col min="42" max="42" width="6.6640625" style="1" bestFit="1" customWidth="1"/>
  </cols>
  <sheetData>
    <row r="1" spans="1:43" ht="31" customHeight="1" x14ac:dyDescent="0.2">
      <c r="A1" s="7"/>
      <c r="B1" s="8"/>
      <c r="C1" s="9"/>
      <c r="D1" s="34" t="s">
        <v>12</v>
      </c>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row>
    <row r="2" spans="1:43" ht="165" customHeight="1" x14ac:dyDescent="0.2">
      <c r="A2" s="33"/>
      <c r="B2" s="33"/>
      <c r="C2" s="33"/>
      <c r="D2" s="26">
        <v>46083</v>
      </c>
      <c r="E2" s="26">
        <v>46084</v>
      </c>
      <c r="F2" s="26">
        <v>46085</v>
      </c>
      <c r="G2" s="26">
        <v>46086</v>
      </c>
      <c r="H2" s="26">
        <v>46087</v>
      </c>
      <c r="I2" s="26">
        <v>46088</v>
      </c>
      <c r="J2" s="26">
        <v>46089</v>
      </c>
      <c r="K2" s="26">
        <v>46090</v>
      </c>
      <c r="L2" s="26">
        <v>46091</v>
      </c>
      <c r="M2" s="26">
        <v>46092</v>
      </c>
      <c r="N2" s="26">
        <v>46093</v>
      </c>
      <c r="O2" s="26">
        <v>46094</v>
      </c>
      <c r="P2" s="26">
        <v>46095</v>
      </c>
      <c r="Q2" s="26">
        <v>46096</v>
      </c>
      <c r="R2" s="26">
        <v>46097</v>
      </c>
      <c r="S2" s="26">
        <v>46098</v>
      </c>
      <c r="T2" s="26">
        <v>46099</v>
      </c>
      <c r="U2" s="26">
        <v>46100</v>
      </c>
      <c r="V2" s="26">
        <v>46101</v>
      </c>
      <c r="W2" s="26">
        <v>46102</v>
      </c>
      <c r="X2" s="26">
        <v>46103</v>
      </c>
      <c r="Y2" s="26">
        <v>46104</v>
      </c>
      <c r="Z2" s="26">
        <v>46105</v>
      </c>
      <c r="AA2" s="26">
        <v>46106</v>
      </c>
      <c r="AB2" s="26">
        <v>46107</v>
      </c>
      <c r="AC2" s="26">
        <v>46108</v>
      </c>
      <c r="AD2" s="26">
        <v>46109</v>
      </c>
      <c r="AE2" s="26">
        <v>46110</v>
      </c>
      <c r="AF2" s="26">
        <v>46111</v>
      </c>
      <c r="AG2" s="26">
        <v>46112</v>
      </c>
      <c r="AH2" s="26">
        <v>46113</v>
      </c>
      <c r="AI2" s="26">
        <v>46114</v>
      </c>
      <c r="AJ2" s="26">
        <v>46115</v>
      </c>
      <c r="AK2" s="26">
        <v>46116</v>
      </c>
      <c r="AL2" s="26">
        <v>46117</v>
      </c>
      <c r="AM2" s="2" t="s">
        <v>7</v>
      </c>
      <c r="AN2" s="2" t="s">
        <v>3</v>
      </c>
      <c r="AO2" s="2" t="s">
        <v>8</v>
      </c>
      <c r="AP2" s="2" t="s">
        <v>0</v>
      </c>
      <c r="AQ2" s="2" t="s">
        <v>9</v>
      </c>
    </row>
    <row r="3" spans="1:43" x14ac:dyDescent="0.2">
      <c r="A3" s="10"/>
      <c r="B3" s="11" t="s">
        <v>2</v>
      </c>
      <c r="C3" s="3" t="s">
        <v>1</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6" t="s">
        <v>6</v>
      </c>
      <c r="AN3" s="6" t="s">
        <v>3</v>
      </c>
      <c r="AO3" s="6" t="s">
        <v>4</v>
      </c>
      <c r="AP3" s="6" t="s">
        <v>5</v>
      </c>
      <c r="AQ3" s="12"/>
    </row>
    <row r="4" spans="1:43" s="1" customFormat="1" ht="32" x14ac:dyDescent="0.25">
      <c r="A4" s="4"/>
      <c r="B4" s="28"/>
      <c r="C4" s="29"/>
      <c r="D4" s="15"/>
      <c r="E4" s="15"/>
      <c r="F4" s="15"/>
      <c r="G4" s="15"/>
      <c r="H4" s="15"/>
      <c r="I4" s="15" t="s">
        <v>4</v>
      </c>
      <c r="J4" s="15" t="s">
        <v>4</v>
      </c>
      <c r="K4" s="15"/>
      <c r="L4" s="15"/>
      <c r="M4" s="15"/>
      <c r="N4" s="15"/>
      <c r="O4" s="15"/>
      <c r="P4" s="15" t="s">
        <v>4</v>
      </c>
      <c r="Q4" s="15" t="s">
        <v>4</v>
      </c>
      <c r="R4" s="15"/>
      <c r="S4" s="15"/>
      <c r="T4" s="15"/>
      <c r="U4" s="15" t="s">
        <v>4</v>
      </c>
      <c r="V4" s="15" t="s">
        <v>4</v>
      </c>
      <c r="W4" s="15" t="s">
        <v>4</v>
      </c>
      <c r="X4" s="15" t="s">
        <v>4</v>
      </c>
      <c r="Y4" s="15"/>
      <c r="Z4" s="15"/>
      <c r="AA4" s="15"/>
      <c r="AB4" s="15"/>
      <c r="AC4" s="15"/>
      <c r="AD4" s="15" t="s">
        <v>4</v>
      </c>
      <c r="AE4" s="15" t="s">
        <v>4</v>
      </c>
      <c r="AF4" s="15"/>
      <c r="AG4" s="15"/>
      <c r="AH4" s="15"/>
      <c r="AI4" s="15"/>
      <c r="AJ4" s="15"/>
      <c r="AK4" s="15" t="s">
        <v>4</v>
      </c>
      <c r="AL4" s="15" t="s">
        <v>4</v>
      </c>
      <c r="AM4" s="24">
        <f>COUNTIF($D4:$AL4,$AM$3)</f>
        <v>0</v>
      </c>
      <c r="AN4" s="24">
        <f>COUNTIF($D4:$AL4,$AN$3)</f>
        <v>0</v>
      </c>
      <c r="AO4" s="24">
        <f>COUNTIF($D4:$AL4,$AO$3)</f>
        <v>12</v>
      </c>
      <c r="AP4" s="24">
        <f>COUNTIF($D4:$AL4,AP3)</f>
        <v>0</v>
      </c>
      <c r="AQ4" s="25">
        <f>AM4+AN4</f>
        <v>0</v>
      </c>
    </row>
    <row r="5" spans="1:43" s="1" customFormat="1" ht="20" thickBot="1" x14ac:dyDescent="0.3">
      <c r="A5" s="20"/>
      <c r="B5" s="20"/>
      <c r="C5" s="21"/>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19"/>
      <c r="AN5" s="19"/>
      <c r="AO5" s="19"/>
      <c r="AP5" s="19"/>
    </row>
    <row r="6" spans="1:43" ht="41" customHeight="1" x14ac:dyDescent="0.3">
      <c r="C6" s="27" t="s">
        <v>9</v>
      </c>
      <c r="AM6" s="32" t="s">
        <v>10</v>
      </c>
      <c r="AN6" s="32"/>
      <c r="AO6" s="32"/>
      <c r="AP6" s="32"/>
    </row>
    <row r="7" spans="1:43" ht="54" customHeight="1" thickBot="1" x14ac:dyDescent="0.25">
      <c r="C7" s="23">
        <f>IF((Şubat!AC4+AQ4+Nisan!AJ4+'Mayıs-Haziran'!AO4)&gt;10,"DEVAMSIZLIKTAN KALDI",Şubat!AC4+AQ4+Nisan!AJ4+'Mayıs-Haziran'!AO4)</f>
        <v>0</v>
      </c>
      <c r="AM7" s="32"/>
      <c r="AN7" s="32"/>
      <c r="AO7" s="32"/>
      <c r="AP7" s="32"/>
    </row>
    <row r="8" spans="1:43" ht="15" customHeight="1" x14ac:dyDescent="0.2">
      <c r="AM8" s="32"/>
      <c r="AN8" s="32"/>
      <c r="AO8" s="32"/>
      <c r="AP8" s="32"/>
    </row>
    <row r="9" spans="1:43" ht="15" customHeight="1" x14ac:dyDescent="0.2">
      <c r="D9" s="37" t="s">
        <v>15</v>
      </c>
      <c r="E9" s="37"/>
      <c r="F9" s="37"/>
      <c r="G9" s="37"/>
      <c r="H9" s="37"/>
      <c r="I9" s="37"/>
      <c r="J9" s="37"/>
      <c r="K9" s="37"/>
      <c r="L9" s="37"/>
      <c r="M9" s="37"/>
      <c r="N9" s="37"/>
      <c r="O9" s="37"/>
      <c r="P9" s="37"/>
      <c r="Q9" s="37"/>
      <c r="R9" s="37"/>
      <c r="S9" s="37"/>
      <c r="T9" s="37"/>
      <c r="U9" s="37"/>
      <c r="V9" s="37"/>
      <c r="AM9" s="32"/>
      <c r="AN9" s="32"/>
      <c r="AO9" s="32"/>
      <c r="AP9" s="32"/>
    </row>
    <row r="10" spans="1:43" ht="15" customHeight="1" x14ac:dyDescent="0.2">
      <c r="D10" s="37" t="s">
        <v>16</v>
      </c>
      <c r="E10" s="37"/>
      <c r="F10" s="37"/>
      <c r="G10" s="37"/>
      <c r="H10" s="37"/>
      <c r="I10" s="37"/>
      <c r="J10" s="37"/>
      <c r="K10" s="37"/>
      <c r="L10" s="37"/>
      <c r="M10" s="37"/>
      <c r="N10" s="37"/>
      <c r="O10" s="37"/>
      <c r="P10" s="37"/>
      <c r="Q10" s="37"/>
      <c r="R10" s="37"/>
      <c r="S10" s="37"/>
      <c r="T10" s="37"/>
      <c r="U10" s="37"/>
      <c r="V10" s="37"/>
      <c r="AM10" s="32"/>
      <c r="AN10" s="32"/>
      <c r="AO10" s="32"/>
      <c r="AP10" s="32"/>
    </row>
    <row r="11" spans="1:43" ht="15" customHeight="1" x14ac:dyDescent="0.2">
      <c r="D11" s="37" t="s">
        <v>17</v>
      </c>
      <c r="E11" s="37"/>
      <c r="F11" s="37"/>
      <c r="G11" s="37"/>
      <c r="H11" s="37"/>
      <c r="I11" s="37"/>
      <c r="J11" s="37"/>
      <c r="K11" s="37"/>
      <c r="L11" s="37"/>
      <c r="M11" s="37"/>
      <c r="N11" s="37"/>
      <c r="O11" s="37"/>
      <c r="P11" s="37"/>
      <c r="Q11" s="37"/>
      <c r="R11" s="37"/>
      <c r="S11" s="37"/>
      <c r="T11" s="37"/>
      <c r="U11" s="37"/>
      <c r="V11" s="37"/>
      <c r="AM11" s="32"/>
      <c r="AN11" s="32"/>
      <c r="AO11" s="32"/>
      <c r="AP11" s="32"/>
    </row>
    <row r="12" spans="1:43" x14ac:dyDescent="0.25">
      <c r="D12" s="37" t="s">
        <v>18</v>
      </c>
      <c r="E12" s="37"/>
      <c r="F12" s="37"/>
      <c r="G12" s="37"/>
      <c r="H12" s="37"/>
      <c r="I12" s="37"/>
      <c r="J12" s="37"/>
      <c r="K12" s="37"/>
      <c r="L12" s="37"/>
      <c r="M12" s="37"/>
      <c r="N12" s="37"/>
      <c r="O12" s="37"/>
      <c r="P12" s="37"/>
      <c r="Q12" s="37"/>
      <c r="R12" s="37"/>
      <c r="S12" s="37"/>
      <c r="T12" s="37"/>
      <c r="U12" s="37"/>
      <c r="V12" s="37"/>
    </row>
    <row r="13" spans="1:43" x14ac:dyDescent="0.25">
      <c r="D13" s="37"/>
      <c r="E13" s="37"/>
      <c r="F13" s="37"/>
      <c r="G13" s="37"/>
      <c r="H13" s="37"/>
      <c r="I13" s="37"/>
      <c r="J13" s="37"/>
      <c r="K13" s="37"/>
      <c r="L13" s="37"/>
      <c r="M13" s="37"/>
      <c r="N13" s="37"/>
      <c r="O13" s="37"/>
      <c r="P13" s="37"/>
      <c r="Q13" s="37"/>
      <c r="R13" s="37"/>
      <c r="S13" s="37"/>
      <c r="T13" s="37"/>
      <c r="U13" s="37"/>
      <c r="V13" s="37"/>
    </row>
    <row r="16" spans="1:43" ht="247" customHeight="1" x14ac:dyDescent="0.2">
      <c r="B16" s="38" t="s">
        <v>25</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row>
  </sheetData>
  <sheetProtection formatCells="0" formatColumns="0" formatRows="0" insertColumns="0" insertRows="0" insertHyperlinks="0" deleteColumns="0" deleteRows="0" selectLockedCells="1" sort="0" autoFilter="0" pivotTables="0"/>
  <mergeCells count="9">
    <mergeCell ref="B16:AQ16"/>
    <mergeCell ref="D12:V12"/>
    <mergeCell ref="D13:V13"/>
    <mergeCell ref="D1:AQ1"/>
    <mergeCell ref="A2:C2"/>
    <mergeCell ref="AM6:AP11"/>
    <mergeCell ref="D9:V9"/>
    <mergeCell ref="D10:V10"/>
    <mergeCell ref="D11:V11"/>
  </mergeCells>
  <phoneticPr fontId="13" type="noConversion"/>
  <conditionalFormatting sqref="A4:C5">
    <cfRule type="expression" dxfId="8" priority="12">
      <formula>$C4&lt;&gt;""</formula>
    </cfRule>
    <cfRule type="expression" dxfId="7" priority="13">
      <formula>$C4&lt;&gt;""</formula>
    </cfRule>
  </conditionalFormatting>
  <conditionalFormatting sqref="C7">
    <cfRule type="dataBar" priority="1">
      <dataBar>
        <cfvo type="num" val="0"/>
        <cfvo type="num" val="10"/>
        <color rgb="FFFF0000"/>
      </dataBar>
      <extLst>
        <ext xmlns:x14="http://schemas.microsoft.com/office/spreadsheetml/2009/9/main" uri="{B025F937-C7B1-47D3-B67F-A62EFF666E3E}">
          <x14:id>{51496A6E-F748-9842-BDDF-D76F0F89000A}</x14:id>
        </ext>
      </extLst>
    </cfRule>
  </conditionalFormatting>
  <conditionalFormatting sqref="D4:AP5">
    <cfRule type="expression" dxfId="6" priority="11">
      <formula>$C4&lt;&gt;""</formula>
    </cfRule>
  </conditionalFormatting>
  <dataValidations count="1">
    <dataValidation type="list" allowBlank="1" showInputMessage="1" showErrorMessage="1" sqref="D4:AL5" xr:uid="{AD3DCAD4-AB45-EA46-A690-A942B200C5D3}">
      <formula1>$AM$3:$AP$3</formula1>
    </dataValidation>
  </dataValidations>
  <printOptions horizontalCentered="1"/>
  <pageMargins left="0.19685039370078741" right="0.27559055118110237" top="0.51181102362204722" bottom="0.27559055118110237" header="0.51181102362204722" footer="0.31496062992125984"/>
  <pageSetup paperSize="9" scale="51" orientation="landscape"/>
  <extLst>
    <ext xmlns:x14="http://schemas.microsoft.com/office/spreadsheetml/2009/9/main" uri="{78C0D931-6437-407d-A8EE-F0AAD7539E65}">
      <x14:conditionalFormattings>
        <x14:conditionalFormatting xmlns:xm="http://schemas.microsoft.com/office/excel/2006/main">
          <x14:cfRule type="dataBar" id="{51496A6E-F748-9842-BDDF-D76F0F89000A}">
            <x14:dataBar minLength="0" maxLength="100" gradient="0" direction="leftToRight" axisPosition="none">
              <x14:cfvo type="num">
                <xm:f>0</xm:f>
              </x14:cfvo>
              <x14:cfvo type="num">
                <xm:f>10</xm:f>
              </x14:cfvo>
              <x14:negativeFillColor theme="0"/>
            </x14:dataBar>
          </x14:cfRule>
          <xm:sqref>C7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AFC2-F799-7B4D-BACB-40B04C5353CE}">
  <sheetPr>
    <pageSetUpPr fitToPage="1"/>
  </sheetPr>
  <dimension ref="A1:AQ16"/>
  <sheetViews>
    <sheetView showZeros="0" topLeftCell="A2" zoomScale="80" zoomScaleNormal="80" workbookViewId="0">
      <selection activeCell="B16" sqref="B16:AJ16"/>
    </sheetView>
  </sheetViews>
  <sheetFormatPr baseColWidth="10" defaultColWidth="10" defaultRowHeight="19" x14ac:dyDescent="0.25"/>
  <cols>
    <col min="1" max="1" width="2" customWidth="1"/>
    <col min="2" max="2" width="17.5" bestFit="1" customWidth="1"/>
    <col min="3" max="3" width="34.83203125" bestFit="1" customWidth="1"/>
    <col min="4" max="4" width="4.83203125" style="16" customWidth="1"/>
    <col min="5" max="5" width="5.1640625" style="16" customWidth="1"/>
    <col min="6" max="6" width="4.5" style="16" customWidth="1"/>
    <col min="7" max="31" width="5.6640625" style="16" customWidth="1"/>
    <col min="32" max="32" width="9.83203125" style="1" bestFit="1" customWidth="1"/>
    <col min="33" max="33" width="9" style="1" bestFit="1" customWidth="1"/>
    <col min="34" max="34" width="5.6640625" style="1" customWidth="1"/>
    <col min="35" max="35" width="6.6640625" style="1" bestFit="1" customWidth="1"/>
  </cols>
  <sheetData>
    <row r="1" spans="1:43" ht="31" customHeight="1" x14ac:dyDescent="0.2">
      <c r="A1" s="7"/>
      <c r="B1" s="8"/>
      <c r="C1" s="9"/>
      <c r="D1" s="34" t="s">
        <v>13</v>
      </c>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row>
    <row r="2" spans="1:43" ht="165" customHeight="1" x14ac:dyDescent="0.2">
      <c r="A2" s="33"/>
      <c r="B2" s="33"/>
      <c r="C2" s="33"/>
      <c r="D2" s="26">
        <v>46118</v>
      </c>
      <c r="E2" s="26">
        <v>46119</v>
      </c>
      <c r="F2" s="26">
        <v>46120</v>
      </c>
      <c r="G2" s="26">
        <v>46121</v>
      </c>
      <c r="H2" s="26">
        <v>46122</v>
      </c>
      <c r="I2" s="26">
        <v>46123</v>
      </c>
      <c r="J2" s="26">
        <v>46124</v>
      </c>
      <c r="K2" s="26">
        <v>46125</v>
      </c>
      <c r="L2" s="26">
        <v>46126</v>
      </c>
      <c r="M2" s="26">
        <v>46127</v>
      </c>
      <c r="N2" s="26">
        <v>46128</v>
      </c>
      <c r="O2" s="26">
        <v>46129</v>
      </c>
      <c r="P2" s="26">
        <v>46130</v>
      </c>
      <c r="Q2" s="26">
        <v>46131</v>
      </c>
      <c r="R2" s="26">
        <v>46132</v>
      </c>
      <c r="S2" s="26">
        <v>46133</v>
      </c>
      <c r="T2" s="26">
        <v>46134</v>
      </c>
      <c r="U2" s="26">
        <v>46135</v>
      </c>
      <c r="V2" s="26">
        <v>46136</v>
      </c>
      <c r="W2" s="26">
        <v>46137</v>
      </c>
      <c r="X2" s="26">
        <v>46138</v>
      </c>
      <c r="Y2" s="26">
        <v>46139</v>
      </c>
      <c r="Z2" s="26">
        <v>46140</v>
      </c>
      <c r="AA2" s="26">
        <v>46141</v>
      </c>
      <c r="AB2" s="26">
        <v>46142</v>
      </c>
      <c r="AC2" s="26">
        <v>46143</v>
      </c>
      <c r="AD2" s="26">
        <v>46144</v>
      </c>
      <c r="AE2" s="26">
        <v>46145</v>
      </c>
      <c r="AF2" s="2" t="s">
        <v>7</v>
      </c>
      <c r="AG2" s="2" t="s">
        <v>3</v>
      </c>
      <c r="AH2" s="2" t="s">
        <v>8</v>
      </c>
      <c r="AI2" s="2" t="s">
        <v>0</v>
      </c>
      <c r="AJ2" s="2" t="s">
        <v>9</v>
      </c>
    </row>
    <row r="3" spans="1:43" x14ac:dyDescent="0.2">
      <c r="A3" s="10"/>
      <c r="B3" s="11" t="s">
        <v>2</v>
      </c>
      <c r="C3" s="3" t="s">
        <v>1</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6" t="s">
        <v>6</v>
      </c>
      <c r="AG3" s="6" t="s">
        <v>3</v>
      </c>
      <c r="AH3" s="6" t="s">
        <v>4</v>
      </c>
      <c r="AI3" s="6" t="s">
        <v>5</v>
      </c>
      <c r="AJ3" s="12"/>
    </row>
    <row r="4" spans="1:43" s="1" customFormat="1" ht="32" x14ac:dyDescent="0.25">
      <c r="A4" s="4"/>
      <c r="B4" s="28"/>
      <c r="C4" s="29"/>
      <c r="D4" s="15"/>
      <c r="E4" s="15"/>
      <c r="F4" s="15"/>
      <c r="G4" s="15"/>
      <c r="H4" s="15"/>
      <c r="I4" s="15" t="s">
        <v>4</v>
      </c>
      <c r="J4" s="15" t="s">
        <v>4</v>
      </c>
      <c r="K4" s="15"/>
      <c r="L4" s="15"/>
      <c r="M4" s="15"/>
      <c r="N4" s="15"/>
      <c r="O4" s="15"/>
      <c r="P4" s="15" t="s">
        <v>4</v>
      </c>
      <c r="Q4" s="15" t="s">
        <v>4</v>
      </c>
      <c r="R4" s="15"/>
      <c r="S4" s="15"/>
      <c r="T4" s="15"/>
      <c r="U4" s="15"/>
      <c r="V4" s="15"/>
      <c r="W4" s="15" t="s">
        <v>4</v>
      </c>
      <c r="X4" s="15" t="s">
        <v>4</v>
      </c>
      <c r="Y4" s="15"/>
      <c r="Z4" s="15"/>
      <c r="AA4" s="15"/>
      <c r="AB4" s="15"/>
      <c r="AC4" s="15" t="s">
        <v>4</v>
      </c>
      <c r="AD4" s="15" t="s">
        <v>4</v>
      </c>
      <c r="AE4" s="15" t="s">
        <v>4</v>
      </c>
      <c r="AF4" s="5">
        <f>COUNTIF($D4:$AE4,$AF$3)</f>
        <v>0</v>
      </c>
      <c r="AG4" s="5">
        <f>COUNTIF($D4:$AE4,$AG$3)</f>
        <v>0</v>
      </c>
      <c r="AH4" s="5">
        <f>COUNTIF($D4:$AE4,$AH$3)</f>
        <v>9</v>
      </c>
      <c r="AI4" s="5">
        <f>COUNTIF($D4:$AE4,AI3)</f>
        <v>0</v>
      </c>
      <c r="AJ4" s="13">
        <f>AF4+AG4</f>
        <v>0</v>
      </c>
    </row>
    <row r="5" spans="1:43" ht="20" thickBot="1" x14ac:dyDescent="0.3"/>
    <row r="6" spans="1:43" ht="49" customHeight="1" x14ac:dyDescent="0.3">
      <c r="C6" s="17" t="s">
        <v>9</v>
      </c>
      <c r="AF6" s="32" t="s">
        <v>10</v>
      </c>
      <c r="AG6" s="32"/>
      <c r="AH6" s="32"/>
      <c r="AI6" s="32"/>
    </row>
    <row r="7" spans="1:43" ht="49" customHeight="1" thickBot="1" x14ac:dyDescent="0.25">
      <c r="C7" s="18">
        <f>IF((Şubat!AC4+Mart!AQ4+AJ4+'Mayıs-Haziran'!AO4)&gt;10,"DEVAMSIZLIKTAN KALDI",Şubat!AC4+Mart!AQ4+AJ4+'Mayıs-Haziran'!AO4)</f>
        <v>0</v>
      </c>
      <c r="AF7" s="32"/>
      <c r="AG7" s="32"/>
      <c r="AH7" s="32"/>
      <c r="AI7" s="32"/>
    </row>
    <row r="8" spans="1:43" ht="15" customHeight="1" x14ac:dyDescent="0.2">
      <c r="AF8" s="32"/>
      <c r="AG8" s="32"/>
      <c r="AH8" s="32"/>
      <c r="AI8" s="32"/>
    </row>
    <row r="9" spans="1:43" ht="15" customHeight="1" x14ac:dyDescent="0.2">
      <c r="D9" s="37" t="s">
        <v>19</v>
      </c>
      <c r="E9" s="37"/>
      <c r="F9" s="37"/>
      <c r="G9" s="37"/>
      <c r="H9" s="37"/>
      <c r="I9" s="37"/>
      <c r="J9" s="37"/>
      <c r="K9" s="37"/>
      <c r="L9" s="37"/>
      <c r="M9" s="37"/>
      <c r="N9" s="37"/>
      <c r="O9" s="37"/>
      <c r="P9" s="37"/>
      <c r="Q9" s="37"/>
      <c r="R9" s="37"/>
      <c r="S9" s="37"/>
      <c r="T9" s="37"/>
      <c r="U9" s="37"/>
      <c r="V9" s="37"/>
      <c r="AF9" s="32"/>
      <c r="AG9" s="32"/>
      <c r="AH9" s="32"/>
      <c r="AI9" s="32"/>
    </row>
    <row r="10" spans="1:43" ht="15" customHeight="1" x14ac:dyDescent="0.2">
      <c r="AF10" s="32"/>
      <c r="AG10" s="32"/>
      <c r="AH10" s="32"/>
      <c r="AI10" s="32"/>
    </row>
    <row r="11" spans="1:43" ht="15" customHeight="1" x14ac:dyDescent="0.2">
      <c r="AF11" s="32"/>
      <c r="AG11" s="32"/>
      <c r="AH11" s="32"/>
      <c r="AI11" s="32"/>
    </row>
    <row r="16" spans="1:43" ht="277" customHeight="1" x14ac:dyDescent="0.2">
      <c r="B16" s="38" t="s">
        <v>25</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c r="AL16" s="39"/>
      <c r="AM16" s="39"/>
      <c r="AN16" s="39"/>
      <c r="AO16" s="39"/>
      <c r="AP16" s="39"/>
      <c r="AQ16" s="39"/>
    </row>
  </sheetData>
  <sheetProtection formatCells="0" formatColumns="0" formatRows="0" insertColumns="0" insertRows="0" insertHyperlinks="0" deleteColumns="0" deleteRows="0" selectLockedCells="1" sort="0" autoFilter="0" pivotTables="0"/>
  <mergeCells count="5">
    <mergeCell ref="D1:AJ1"/>
    <mergeCell ref="A2:C2"/>
    <mergeCell ref="AF6:AI11"/>
    <mergeCell ref="D9:V9"/>
    <mergeCell ref="B16:AJ16"/>
  </mergeCells>
  <conditionalFormatting sqref="A4:C4">
    <cfRule type="expression" dxfId="5" priority="7">
      <formula>$C4&lt;&gt;""</formula>
    </cfRule>
    <cfRule type="expression" dxfId="4" priority="8">
      <formula>$C4&lt;&gt;""</formula>
    </cfRule>
  </conditionalFormatting>
  <conditionalFormatting sqref="C7">
    <cfRule type="dataBar" priority="1">
      <dataBar>
        <cfvo type="num" val="0"/>
        <cfvo type="num" val="10"/>
        <color rgb="FFFF0000"/>
      </dataBar>
      <extLst>
        <ext xmlns:x14="http://schemas.microsoft.com/office/spreadsheetml/2009/9/main" uri="{B025F937-C7B1-47D3-B67F-A62EFF666E3E}">
          <x14:id>{B655C07D-E4CB-9744-8F8E-69E8C3190899}</x14:id>
        </ext>
      </extLst>
    </cfRule>
  </conditionalFormatting>
  <conditionalFormatting sqref="D4:AI4">
    <cfRule type="expression" dxfId="3" priority="6">
      <formula>$C4&lt;&gt;""</formula>
    </cfRule>
  </conditionalFormatting>
  <dataValidations count="1">
    <dataValidation type="list" allowBlank="1" showInputMessage="1" showErrorMessage="1" sqref="D4:AE4" xr:uid="{0897219A-24D8-3248-A451-322DC9296C1A}">
      <formula1>$AF$3:$AI$3</formula1>
    </dataValidation>
  </dataValidations>
  <printOptions horizontalCentered="1"/>
  <pageMargins left="0.19685039370078741" right="0.27559055118110237" top="0.51181102362204722" bottom="0.27559055118110237" header="0.51181102362204722" footer="0.31496062992125984"/>
  <pageSetup paperSize="9" scale="51" orientation="landscape"/>
  <extLst>
    <ext xmlns:x14="http://schemas.microsoft.com/office/spreadsheetml/2009/9/main" uri="{78C0D931-6437-407d-A8EE-F0AAD7539E65}">
      <x14:conditionalFormattings>
        <x14:conditionalFormatting xmlns:xm="http://schemas.microsoft.com/office/excel/2006/main">
          <x14:cfRule type="dataBar" id="{B655C07D-E4CB-9744-8F8E-69E8C3190899}">
            <x14:dataBar minLength="0" maxLength="100" gradient="0" direction="leftToRight" axisPosition="none">
              <x14:cfvo type="num">
                <xm:f>0</xm:f>
              </x14:cfvo>
              <x14:cfvo type="num">
                <xm:f>10</xm:f>
              </x14:cfvo>
              <x14:negativeFillColor theme="0"/>
            </x14:dataBar>
          </x14:cfRule>
          <xm:sqref>C7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05A6-AB49-714C-9CD2-215A240E9AD0}">
  <sheetPr>
    <pageSetUpPr fitToPage="1"/>
  </sheetPr>
  <dimension ref="A1:AO16"/>
  <sheetViews>
    <sheetView showZeros="0" tabSelected="1" zoomScale="80" zoomScaleNormal="80" workbookViewId="0">
      <selection activeCell="K21" sqref="K21"/>
    </sheetView>
  </sheetViews>
  <sheetFormatPr baseColWidth="10" defaultColWidth="10" defaultRowHeight="19" x14ac:dyDescent="0.25"/>
  <cols>
    <col min="1" max="1" width="2" customWidth="1"/>
    <col min="2" max="2" width="17.5" bestFit="1" customWidth="1"/>
    <col min="3" max="3" width="34.83203125" bestFit="1" customWidth="1"/>
    <col min="4" max="4" width="4.83203125" style="16" customWidth="1"/>
    <col min="5" max="5" width="5.1640625" style="16" customWidth="1"/>
    <col min="6" max="6" width="4.5" style="16" customWidth="1"/>
    <col min="7" max="36" width="5.6640625" style="16" customWidth="1"/>
    <col min="37" max="37" width="9.83203125" style="1" bestFit="1" customWidth="1"/>
    <col min="38" max="38" width="9" style="1" bestFit="1" customWidth="1"/>
    <col min="39" max="39" width="5.6640625" style="1" customWidth="1"/>
    <col min="40" max="40" width="6.6640625" style="1" bestFit="1" customWidth="1"/>
  </cols>
  <sheetData>
    <row r="1" spans="1:41" ht="31" customHeight="1" x14ac:dyDescent="0.2">
      <c r="A1" s="7"/>
      <c r="B1" s="8"/>
      <c r="C1" s="9"/>
      <c r="D1" s="36" t="s">
        <v>14</v>
      </c>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row>
    <row r="2" spans="1:41" ht="165" customHeight="1" x14ac:dyDescent="0.2">
      <c r="A2" s="33"/>
      <c r="B2" s="33"/>
      <c r="C2" s="33"/>
      <c r="D2" s="26">
        <v>46146</v>
      </c>
      <c r="E2" s="26">
        <v>46147</v>
      </c>
      <c r="F2" s="26">
        <v>46148</v>
      </c>
      <c r="G2" s="26">
        <v>46149</v>
      </c>
      <c r="H2" s="26">
        <v>46150</v>
      </c>
      <c r="I2" s="26">
        <v>46151</v>
      </c>
      <c r="J2" s="26">
        <v>46152</v>
      </c>
      <c r="K2" s="26">
        <v>46153</v>
      </c>
      <c r="L2" s="26">
        <v>46154</v>
      </c>
      <c r="M2" s="26">
        <v>46155</v>
      </c>
      <c r="N2" s="26">
        <v>46156</v>
      </c>
      <c r="O2" s="26">
        <v>46157</v>
      </c>
      <c r="P2" s="26">
        <v>46158</v>
      </c>
      <c r="Q2" s="26">
        <v>46159</v>
      </c>
      <c r="R2" s="26">
        <v>46160</v>
      </c>
      <c r="S2" s="26">
        <v>46161</v>
      </c>
      <c r="T2" s="26">
        <v>46162</v>
      </c>
      <c r="U2" s="26">
        <v>46163</v>
      </c>
      <c r="V2" s="26">
        <v>46164</v>
      </c>
      <c r="W2" s="26">
        <v>46165</v>
      </c>
      <c r="X2" s="26">
        <v>46166</v>
      </c>
      <c r="Y2" s="26">
        <v>46167</v>
      </c>
      <c r="Z2" s="26">
        <v>46168</v>
      </c>
      <c r="AA2" s="26">
        <v>46169</v>
      </c>
      <c r="AB2" s="26">
        <v>46170</v>
      </c>
      <c r="AC2" s="26">
        <v>46171</v>
      </c>
      <c r="AD2" s="26">
        <v>46172</v>
      </c>
      <c r="AE2" s="26">
        <v>46173</v>
      </c>
      <c r="AF2" s="26">
        <v>46174</v>
      </c>
      <c r="AG2" s="26">
        <v>46175</v>
      </c>
      <c r="AH2" s="26">
        <v>46176</v>
      </c>
      <c r="AI2" s="26">
        <v>46177</v>
      </c>
      <c r="AJ2" s="26">
        <v>46178</v>
      </c>
      <c r="AK2" s="2" t="s">
        <v>7</v>
      </c>
      <c r="AL2" s="2" t="s">
        <v>3</v>
      </c>
      <c r="AM2" s="2" t="s">
        <v>8</v>
      </c>
      <c r="AN2" s="2" t="s">
        <v>0</v>
      </c>
      <c r="AO2" s="2" t="s">
        <v>9</v>
      </c>
    </row>
    <row r="3" spans="1:41" x14ac:dyDescent="0.2">
      <c r="A3" s="10"/>
      <c r="B3" s="11" t="s">
        <v>2</v>
      </c>
      <c r="C3" s="3" t="s">
        <v>1</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6" t="s">
        <v>6</v>
      </c>
      <c r="AL3" s="6" t="s">
        <v>3</v>
      </c>
      <c r="AM3" s="6" t="s">
        <v>4</v>
      </c>
      <c r="AN3" s="6" t="s">
        <v>5</v>
      </c>
      <c r="AO3" s="12"/>
    </row>
    <row r="4" spans="1:41" s="1" customFormat="1" ht="32" x14ac:dyDescent="0.25">
      <c r="A4" s="4"/>
      <c r="B4" s="28"/>
      <c r="C4" s="29"/>
      <c r="D4" s="15"/>
      <c r="E4" s="15"/>
      <c r="F4" s="15"/>
      <c r="G4" s="15"/>
      <c r="H4" s="15"/>
      <c r="I4" s="15" t="s">
        <v>4</v>
      </c>
      <c r="J4" s="15" t="s">
        <v>4</v>
      </c>
      <c r="K4" s="15"/>
      <c r="L4" s="15"/>
      <c r="M4" s="15"/>
      <c r="N4" s="15"/>
      <c r="O4" s="15"/>
      <c r="P4" s="15" t="s">
        <v>4</v>
      </c>
      <c r="Q4" s="15" t="s">
        <v>4</v>
      </c>
      <c r="R4" s="15"/>
      <c r="S4" s="15"/>
      <c r="T4" s="15"/>
      <c r="U4" s="15"/>
      <c r="V4" s="15"/>
      <c r="W4" s="15" t="s">
        <v>4</v>
      </c>
      <c r="X4" s="15" t="s">
        <v>4</v>
      </c>
      <c r="Y4" s="15"/>
      <c r="Z4" s="15" t="s">
        <v>4</v>
      </c>
      <c r="AA4" s="15" t="s">
        <v>4</v>
      </c>
      <c r="AB4" s="15" t="s">
        <v>4</v>
      </c>
      <c r="AC4" s="15" t="s">
        <v>4</v>
      </c>
      <c r="AD4" s="15" t="s">
        <v>4</v>
      </c>
      <c r="AE4" s="15" t="s">
        <v>4</v>
      </c>
      <c r="AF4" s="15"/>
      <c r="AG4" s="15"/>
      <c r="AH4" s="15"/>
      <c r="AI4" s="15"/>
      <c r="AJ4" s="15"/>
      <c r="AK4" s="5">
        <f>COUNTIF($D4:$AJ4,$AK$3)</f>
        <v>0</v>
      </c>
      <c r="AL4" s="5">
        <f>COUNTIF($D4:$AJ4,$AL$3)</f>
        <v>0</v>
      </c>
      <c r="AM4" s="5">
        <f>COUNTIF($D4:$AJ4,$AM$3)</f>
        <v>12</v>
      </c>
      <c r="AN4" s="5">
        <f>COUNTIF($D4:$AJ4,AN3)</f>
        <v>0</v>
      </c>
      <c r="AO4" s="13">
        <f>AK4+AL4</f>
        <v>0</v>
      </c>
    </row>
    <row r="5" spans="1:41" ht="20" thickBot="1" x14ac:dyDescent="0.3"/>
    <row r="6" spans="1:41" ht="40" customHeight="1" x14ac:dyDescent="0.3">
      <c r="C6" s="17" t="s">
        <v>9</v>
      </c>
    </row>
    <row r="7" spans="1:41" ht="57" customHeight="1" thickBot="1" x14ac:dyDescent="0.3">
      <c r="C7" s="18">
        <f>IF((Şubat!AC4+Mart!AQ4+Nisan!AJ4+AO4)&gt;10,"DEVAMSIZLIKTAN KALDI",Şubat!AC4+Mart!AQ4+Nisan!AJ4+AO4)</f>
        <v>0</v>
      </c>
    </row>
    <row r="9" spans="1:41" ht="15" customHeight="1" x14ac:dyDescent="0.2">
      <c r="D9" s="37" t="s">
        <v>20</v>
      </c>
      <c r="E9" s="37"/>
      <c r="F9" s="37"/>
      <c r="G9" s="37"/>
      <c r="H9" s="37"/>
      <c r="I9" s="37"/>
      <c r="J9" s="37"/>
      <c r="K9" s="37"/>
      <c r="L9" s="37"/>
      <c r="M9" s="37"/>
      <c r="N9" s="37"/>
      <c r="O9" s="37"/>
      <c r="P9" s="37"/>
      <c r="Q9" s="37"/>
      <c r="R9" s="37"/>
      <c r="S9" s="37"/>
      <c r="T9" s="37"/>
      <c r="U9" s="37"/>
      <c r="V9" s="37"/>
      <c r="AK9" s="32" t="s">
        <v>10</v>
      </c>
      <c r="AL9" s="32"/>
      <c r="AM9" s="32"/>
      <c r="AN9" s="32"/>
    </row>
    <row r="10" spans="1:41" ht="15" customHeight="1" x14ac:dyDescent="0.2">
      <c r="D10" s="37" t="s">
        <v>21</v>
      </c>
      <c r="E10" s="37"/>
      <c r="F10" s="37"/>
      <c r="G10" s="37"/>
      <c r="H10" s="37"/>
      <c r="I10" s="37"/>
      <c r="J10" s="37"/>
      <c r="K10" s="37"/>
      <c r="L10" s="37"/>
      <c r="M10" s="37"/>
      <c r="N10" s="37"/>
      <c r="O10" s="37"/>
      <c r="P10" s="37"/>
      <c r="Q10" s="37"/>
      <c r="R10" s="37"/>
      <c r="S10" s="37"/>
      <c r="T10" s="37"/>
      <c r="U10" s="37"/>
      <c r="V10" s="37"/>
      <c r="AK10" s="32"/>
      <c r="AL10" s="32"/>
      <c r="AM10" s="32"/>
      <c r="AN10" s="32"/>
    </row>
    <row r="11" spans="1:41" ht="15" customHeight="1" x14ac:dyDescent="0.2">
      <c r="D11" s="37" t="s">
        <v>22</v>
      </c>
      <c r="E11" s="37"/>
      <c r="F11" s="37"/>
      <c r="G11" s="37"/>
      <c r="H11" s="37"/>
      <c r="I11" s="37"/>
      <c r="J11" s="37"/>
      <c r="K11" s="37"/>
      <c r="L11" s="37"/>
      <c r="M11" s="37"/>
      <c r="N11" s="37"/>
      <c r="O11" s="37"/>
      <c r="P11" s="37"/>
      <c r="Q11" s="37"/>
      <c r="R11" s="37"/>
      <c r="S11" s="37"/>
      <c r="T11" s="37"/>
      <c r="U11" s="37"/>
      <c r="V11" s="37"/>
      <c r="AK11" s="32"/>
      <c r="AL11" s="32"/>
      <c r="AM11" s="32"/>
      <c r="AN11" s="32"/>
    </row>
    <row r="12" spans="1:41" ht="15" customHeight="1" x14ac:dyDescent="0.2">
      <c r="D12" s="37" t="s">
        <v>23</v>
      </c>
      <c r="E12" s="37"/>
      <c r="F12" s="37"/>
      <c r="G12" s="37"/>
      <c r="H12" s="37"/>
      <c r="I12" s="37"/>
      <c r="J12" s="37"/>
      <c r="K12" s="37"/>
      <c r="L12" s="37"/>
      <c r="M12" s="37"/>
      <c r="N12" s="37"/>
      <c r="O12" s="37"/>
      <c r="P12" s="37"/>
      <c r="Q12" s="37"/>
      <c r="R12" s="37"/>
      <c r="S12" s="37"/>
      <c r="T12" s="37"/>
      <c r="U12" s="37"/>
      <c r="V12" s="37"/>
      <c r="AK12" s="32"/>
      <c r="AL12" s="32"/>
      <c r="AM12" s="32"/>
      <c r="AN12" s="32"/>
    </row>
    <row r="13" spans="1:41" ht="15" customHeight="1" x14ac:dyDescent="0.2">
      <c r="D13" s="37" t="s">
        <v>24</v>
      </c>
      <c r="E13" s="37"/>
      <c r="F13" s="37"/>
      <c r="G13" s="37"/>
      <c r="H13" s="37"/>
      <c r="I13" s="37"/>
      <c r="J13" s="37"/>
      <c r="K13" s="37"/>
      <c r="L13" s="37"/>
      <c r="M13" s="37"/>
      <c r="N13" s="37"/>
      <c r="O13" s="37"/>
      <c r="P13" s="37"/>
      <c r="Q13" s="37"/>
      <c r="R13" s="37"/>
      <c r="S13" s="37"/>
      <c r="T13" s="37"/>
      <c r="U13" s="37"/>
      <c r="V13" s="37"/>
      <c r="AK13" s="32"/>
      <c r="AL13" s="32"/>
      <c r="AM13" s="32"/>
      <c r="AN13" s="32"/>
    </row>
    <row r="14" spans="1:41" ht="15" customHeight="1" x14ac:dyDescent="0.2">
      <c r="AK14" s="32"/>
      <c r="AL14" s="32"/>
      <c r="AM14" s="32"/>
      <c r="AN14" s="32"/>
    </row>
    <row r="16" spans="1:41" ht="303" customHeight="1" x14ac:dyDescent="0.2">
      <c r="B16" s="38" t="s">
        <v>25</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row>
  </sheetData>
  <sheetProtection formatCells="0" formatColumns="0" formatRows="0" insertColumns="0" insertRows="0" insertHyperlinks="0" deleteColumns="0" deleteRows="0" selectLockedCells="1" sort="0" autoFilter="0" pivotTables="0"/>
  <mergeCells count="9">
    <mergeCell ref="B16:AO16"/>
    <mergeCell ref="D1:AO1"/>
    <mergeCell ref="A2:C2"/>
    <mergeCell ref="AK9:AN14"/>
    <mergeCell ref="D9:V9"/>
    <mergeCell ref="D10:V10"/>
    <mergeCell ref="D11:V11"/>
    <mergeCell ref="D12:V12"/>
    <mergeCell ref="D13:V13"/>
  </mergeCells>
  <phoneticPr fontId="13" type="noConversion"/>
  <conditionalFormatting sqref="A4:C4">
    <cfRule type="expression" dxfId="2" priority="7">
      <formula>$C4&lt;&gt;""</formula>
    </cfRule>
    <cfRule type="expression" dxfId="1" priority="8">
      <formula>$C4&lt;&gt;""</formula>
    </cfRule>
  </conditionalFormatting>
  <conditionalFormatting sqref="C7">
    <cfRule type="dataBar" priority="1">
      <dataBar>
        <cfvo type="num" val="0"/>
        <cfvo type="num" val="10"/>
        <color rgb="FFFF0000"/>
      </dataBar>
      <extLst>
        <ext xmlns:x14="http://schemas.microsoft.com/office/spreadsheetml/2009/9/main" uri="{B025F937-C7B1-47D3-B67F-A62EFF666E3E}">
          <x14:id>{A7FC4781-763D-954F-BA84-EB2AA16E3DA5}</x14:id>
        </ext>
      </extLst>
    </cfRule>
  </conditionalFormatting>
  <conditionalFormatting sqref="D4:AN4">
    <cfRule type="expression" dxfId="0" priority="6">
      <formula>$C4&lt;&gt;""</formula>
    </cfRule>
  </conditionalFormatting>
  <dataValidations disablePrompts="1" count="1">
    <dataValidation type="list" allowBlank="1" showInputMessage="1" showErrorMessage="1" sqref="D4:AJ4" xr:uid="{CCF497B0-0537-FE4C-9DFA-C39DEF6C598D}">
      <formula1>$AK$3:$AN$3</formula1>
    </dataValidation>
  </dataValidations>
  <printOptions horizontalCentered="1"/>
  <pageMargins left="0.19685039370078741" right="0.27559055118110237" top="0.51181102362204722" bottom="0.27559055118110237" header="0.51181102362204722" footer="0.31496062992125984"/>
  <pageSetup paperSize="9" scale="51" orientation="landscape"/>
  <extLst>
    <ext xmlns:x14="http://schemas.microsoft.com/office/spreadsheetml/2009/9/main" uri="{78C0D931-6437-407d-A8EE-F0AAD7539E65}">
      <x14:conditionalFormattings>
        <x14:conditionalFormatting xmlns:xm="http://schemas.microsoft.com/office/excel/2006/main">
          <x14:cfRule type="dataBar" id="{A7FC4781-763D-954F-BA84-EB2AA16E3DA5}">
            <x14:dataBar minLength="0" maxLength="100" gradient="0" direction="leftToRight" axisPosition="none">
              <x14:cfvo type="num">
                <xm:f>0</xm:f>
              </x14:cfvo>
              <x14:cfvo type="num">
                <xm:f>10</xm:f>
              </x14:cfvo>
              <x14:negativeFillColor theme="0"/>
            </x14:dataBar>
          </x14:cfRule>
          <xm:sqref>C7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4</vt:i4>
      </vt:variant>
      <vt:variant>
        <vt:lpstr>Adlandırılmış Aralıklar</vt:lpstr>
      </vt:variant>
      <vt:variant>
        <vt:i4>8</vt:i4>
      </vt:variant>
    </vt:vector>
  </HeadingPairs>
  <TitlesOfParts>
    <vt:vector size="12" baseType="lpstr">
      <vt:lpstr>Şubat</vt:lpstr>
      <vt:lpstr>Mart</vt:lpstr>
      <vt:lpstr>Nisan</vt:lpstr>
      <vt:lpstr>Mayıs-Haziran</vt:lpstr>
      <vt:lpstr>Mart!PUANTAJ</vt:lpstr>
      <vt:lpstr>'Mayıs-Haziran'!PUANTAJ</vt:lpstr>
      <vt:lpstr>Nisan!PUANTAJ</vt:lpstr>
      <vt:lpstr>Şubat!PUANTAJ</vt:lpstr>
      <vt:lpstr>Mart!Yazdırma_Alanı</vt:lpstr>
      <vt:lpstr>'Mayıs-Haziran'!Yazdırma_Alanı</vt:lpstr>
      <vt:lpstr>Nisan!Yazdırma_Alanı</vt:lpstr>
      <vt:lpstr>Şubat!Yazdırma_Alanı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Cüneyt KARA</cp:lastModifiedBy>
  <dcterms:created xsi:type="dcterms:W3CDTF">2018-10-31T16:57:04Z</dcterms:created>
  <dcterms:modified xsi:type="dcterms:W3CDTF">2026-02-20T17:50:37Z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1b50e037957547f991875d5c752c2dbf</vt:lpwstr>
  </property>
</Properties>
</file>